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8_{DCDC4155-95B6-4EEE-A46F-0FFE7AA1B82E}"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<sst xmlns="http://schemas.openxmlformats.org/spreadsheetml/2006/main" count="190" uniqueCount="180">
  <si>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</si>
  <si>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</si>
  <si>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</si>
  <si>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</si>
  <si>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</si>
  <si>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</si>
  <si>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</si>
  <si>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</si>
  <si>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</si>
  <si>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</si>
  <si>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</si>
  <si>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</si>
  <si>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</si>
  <si>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</si>
  <si>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</si>
  <si>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</si>
  <si>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</si>
  <si>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</si>
  <si>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</si>
  <si>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</si>
  <si>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</si>
  <si>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</si>
  <si>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</si>
  <si>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</si>
  <si>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</si>
  <si>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</si>
  <si>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</si>
  <si>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</si>
  <si>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</si>
  <si>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</si>
  <si>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</si>
  <si>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</si>
  <si>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</si>
  <si>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</si>
  <si>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</si>
  <si>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</si>
  <si>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</si>
  <si>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</si>
  <si>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</si>
  <si>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</si>
  <si>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</si>
  <si>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</si>
  <si>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</si>
  <si>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</si>
  <si>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</si>
  <si>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</si>
  <si>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</si>
  <si>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</si>
  <si>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</si>
  <si>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</si>
  <si>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</si>
  <si>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</si>
  <si>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</si>
  <si>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</si>
  <si>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</si>
  <si>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</si>
  <si>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</si>
  <si>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</si>
  <si>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</si>
  <si>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</si>
  <si>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</si>
  <si>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</si>
  <si>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</si>
  <si>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</si>
  <si>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</si>
  <si>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</si>
  <si>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</si>
  <si>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</si>
  <si>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</si>
  <si>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</si>
  <si>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</si>
  <si>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</si>
  <si>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</si>
  <si>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</si>
  <si>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</si>
  <si>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</si>
  <si>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</si>
  <si>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</si>
  <si>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</si>
  <si>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</si>
  <si>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</si>
  <si>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</si>
  <si>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</si>
  <si>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</si>
  <si>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</si>
  <si>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</si>
  <si>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</si>
  <si>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</si>
  <si>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</si>
  <si>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</si>
  <si>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</si>
  <si>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</si>
  <si>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</si>
  <si>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</si>
  <si>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</si>
  <si>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</si>
  <si>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</si>
  <si>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</si>
  <si>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</si>
  <si>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</si>
  <si>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</si>
  <si>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</si>
  <si>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</si>
  <si>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</si>
  <si>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</si>
  <si>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</si>
  <si>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</si>
  <si>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</si>
  <si>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</si>
  <si>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</si>
  <si>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</si>
  <si>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</si>
  <si>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</si>
  <si>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</si>
  <si>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</si>
  <si>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</si>
  <si>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</si>
  <si>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</si>
  <si>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</si>
  <si>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</si>
  <si>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</si>
  <si>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</si>
  <si>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</si>
  <si>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</si>
  <si>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</si>
  <si>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</si>
  <si>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</si>
  <si>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</si>
  <si>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</si>
  <si>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</si>
  <si>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</si>
  <si>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</si>
  <si>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</si>
  <si>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</si>
  <si>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</si>
  <si>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</si>
  <si>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</si>
  <si>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</si>
  <si>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</si>
  <si>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</si>
  <si>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</si>
  <si>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</si>
  <si>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</si>
  <si>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</si>
  <si>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</si>
  <si>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</si>
  <si>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</si>
  <si>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</si>
  <si>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</si>
  <si>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</si>
  <si>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</si>
  <si>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</si>
  <si>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</si>
  <si>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</si>
  <si>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</si>
  <si>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</si>
  <si>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</si>
  <si>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</si>
  <si>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</si>
  <si>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</si>
  <si>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</si>
  <si>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</si>
  <si>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</si>
  <si>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</si>
  <si>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</si>
  <si>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</si>
  <si>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</si>
  <si>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r>
      <rPr>
        <u/>
        <sz val="10"/>
        <rFont val="Calibri"/>
        <family val="2"/>
      </rPr>
      <t>Commento a cura del soggetto valutatore</t>
    </r>
    <r>
      <rPr>
        <sz val="10"/>
        <rFont val="Calibri"/>
        <family val="2"/>
      </rPr>
      <t xml:space="preserve">  (***) </t>
    </r>
  </si>
  <si>
    <r>
      <rPr>
        <b/>
        <sz val="10"/>
        <rFont val="Calibri"/>
        <family val="2"/>
      </rPr>
      <t>A.</t>
    </r>
    <r>
      <rPr>
        <sz val="10"/>
        <rFont val="Calibri"/>
        <family val="2"/>
      </rPr>
      <t xml:space="preserve"> percentuale di ore fruite rispetto al n. minimo di 8 ore di formazione obbligatoria:- Corso in modalità e-learning; 
</t>
    </r>
    <r>
      <rPr>
        <b/>
        <sz val="10"/>
        <rFont val="Calibri"/>
        <family val="2"/>
      </rPr>
      <t>B.</t>
    </r>
    <r>
      <rPr>
        <sz val="10"/>
        <rFont val="Calibri"/>
        <family val="2"/>
      </rPr>
      <t xml:space="preserve"> Percentuale di attuazione - per la parte di competenza - delle misure per la prevenzione della corruzione programmate nelle appendici 2.3.E al PIAO
</t>
    </r>
    <r>
      <rPr>
        <b/>
        <sz val="10"/>
        <rFont val="Calibri"/>
        <family val="2"/>
      </rPr>
      <t>C.</t>
    </r>
    <r>
      <rPr>
        <sz val="10"/>
        <rFont val="Calibri"/>
        <family val="2"/>
      </rPr>
      <t xml:space="preserve"> Percentuale di attuazione - per la parte di competenza - dei vigenti obblighi di pubblicazione riepilogati nell'appendice al PIAO 2.3.C 
</t>
    </r>
    <r>
      <rPr>
        <b/>
        <sz val="10"/>
        <rFont val="Calibri"/>
        <family val="2"/>
      </rPr>
      <t>D.</t>
    </r>
    <r>
      <rPr>
        <sz val="10"/>
        <rFont val="Calibri"/>
        <family val="2"/>
      </rPr>
      <t xml:space="preserve"> rispetto dei termini di invio del I monitoraggio (31.07) e del II monitoraggio (22.11).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r>
  </si>
  <si>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</si>
  <si>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</si>
  <si>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A)SI
B) almeno il  40%, con il supporto metodologico dell'Ufficio Organizzazione e Performance</t>
  </si>
  <si>
    <t>01/01/2024 - 31/12/2024</t>
  </si>
  <si>
    <t>LUISA STOLFI</t>
  </si>
  <si>
    <t>01_2024 - Etica e Trasparenza</t>
  </si>
  <si>
    <t>02_2024 - Strategico - PSA- TRAIETTORIA Semplificazione e Università Agile </t>
  </si>
  <si>
    <t>05_2024 - Strategico - PSA- TRAIETTORIA Semplificazione e Università Agile                    
Parità di Genere - GEP - Azione 1A - Lavoro Agile Etica e Trasparenza</t>
  </si>
  <si>
    <t>A) 100% entro il 18.11.2024 
B) SI, entro il 16.12.2024</t>
  </si>
  <si>
    <t>Presidente Scuola Politecnica e delle Scienze di Base</t>
  </si>
  <si>
    <t>Scuola Politecnica e delle Scienze di Base - Ufficio Scuola Politecnica e delle Scienze di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</si>
</sst>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0"/>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62">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4" fillId="5" borderId="0" xfId="0" applyFont="1" applyFill="1" applyAlignment="1" applyProtection="1">
      <alignment horizontal="left" vertical="center" wrapText="1"/>
      <protection locked="0"/>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5" borderId="0" xfId="0" applyFont="1" applyFill="1" applyProtection="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5" borderId="0" xfId="0" applyFont="1" applyFill="1" applyAlignment="1">
      <alignment horizontal="right"/>
    </xf>
    <xf numFmtId="0" fontId="4" fillId="2" borderId="6" xfId="0" applyFont="1" applyFill="1" applyBorder="1" applyAlignment="1">
      <alignment vertical="center" wrapText="1"/>
    </xf>
    <xf numFmtId="0" fontId="4" fillId="2" borderId="6" xfId="0" applyFont="1" applyFill="1" applyBorder="1" applyAlignment="1">
      <alignment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0" fillId="0" borderId="0" xfId="0" applyFont="1" applyAlignment="1" applyProtection="1">
      <alignment vertical="center" wrapText="1"/>
      <protection locked="0"/>
    </xf>
    <xf numFmtId="9" fontId="0" fillId="0" borderId="0" xfId="0" applyNumberFormat="1" applyAlignment="1" applyProtection="1">
      <alignment horizontal="center" vertical="center" wrapText="1"/>
      <protection locked="0"/>
    </xf>
    <xf numFmtId="0" fontId="4" fillId="0" borderId="6" xfId="0" applyFont="1" applyFill="1" applyBorder="1" applyAlignment="1" applyProtection="1">
      <alignment vertical="center" wrapText="1"/>
      <protection locked="0"/>
    </xf>
    <xf numFmtId="9" fontId="4" fillId="0" borderId="6" xfId="3"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0" fontId="4" fillId="0" borderId="6" xfId="0" applyFont="1" applyFill="1" applyBorder="1" applyAlignment="1" applyProtection="1">
      <alignment vertical="top" wrapText="1"/>
      <protection locked="0"/>
    </xf>
    <xf numFmtId="0" fontId="4" fillId="0" borderId="17" xfId="0" applyFont="1" applyFill="1" applyBorder="1" applyAlignment="1" applyProtection="1">
      <alignment horizontal="center" vertical="center"/>
      <protection locked="0"/>
    </xf>
    <xf numFmtId="1" fontId="4" fillId="0" borderId="6"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10" fontId="9" fillId="0" borderId="6" xfId="0" applyNumberFormat="1" applyFont="1" applyFill="1" applyBorder="1" applyAlignment="1">
      <alignment horizontal="right" wrapText="1"/>
    </xf>
    <xf numFmtId="0" fontId="0" fillId="0" borderId="0" xfId="0" applyFill="1" applyAlignment="1" applyProtection="1">
      <alignment vertical="center" wrapText="1"/>
      <protection locked="0"/>
    </xf>
    <xf numFmtId="9" fontId="4" fillId="0" borderId="6" xfId="3" applyFont="1" applyFill="1" applyBorder="1" applyAlignment="1" applyProtection="1">
      <alignment horizontal="left" vertical="center" wrapText="1"/>
      <protection locked="0"/>
    </xf>
    <xf numFmtId="9" fontId="4" fillId="0" borderId="6" xfId="3" applyFont="1" applyBorder="1" applyAlignment="1" applyProtection="1">
      <alignment horizontal="left" vertical="center" wrapText="1"/>
      <protection locked="0"/>
    </xf>
    <xf numFmtId="0" fontId="38" fillId="5" borderId="0" xfId="0" applyFont="1" applyFill="1" applyAlignment="1" applyProtection="1">
      <alignment vertical="center" wrapText="1"/>
      <protection locked="0"/>
    </xf>
    <xf numFmtId="0" fontId="38" fillId="5" borderId="0" xfId="0" applyFont="1" applyFill="1" applyProtection="1">
      <protection locked="0"/>
    </xf>
    <xf numFmtId="0" fontId="37" fillId="0" borderId="6" xfId="0" applyFont="1" applyFill="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0" xfId="0" applyFont="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1" zoomScaleNormal="100" zoomScaleSheetLayoutView="90" workbookViewId="0">
      <selection activeCell="E13" sqref="E13"/>
    </sheetView>
  </sheetViews>
  <sheetFormatPr defaultColWidth="11.42578125" defaultRowHeight="15" customHeight="1" x14ac:dyDescent="0.25"/>
  <cols>
    <col min="1" max="1" width="29.42578125" style="261" customWidth="1"/>
    <col min="2" max="2" width="58.5703125" style="242" customWidth="1"/>
    <col min="3" max="3" width="14.42578125" style="18" customWidth="1"/>
    <col min="4" max="4" width="58" style="18" customWidth="1"/>
    <col min="5" max="5" width="24" style="18" customWidth="1"/>
    <col min="6" max="6" width="18" style="18" customWidth="1"/>
    <col min="7" max="7" width="11.85546875" style="18" customWidth="1"/>
    <col min="8" max="8" width="15.28515625" style="18" customWidth="1"/>
    <col min="9" max="9" width="11.85546875" style="18" customWidth="1"/>
    <col min="10" max="10" width="15.28515625" style="18" customWidth="1"/>
    <col min="11" max="11" width="11.85546875" style="18" customWidth="1"/>
    <col min="12" max="13" width="13" style="18" customWidth="1"/>
    <col min="14" max="14" width="1.42578125" style="18" customWidth="1"/>
    <col min="15" max="15" width="17.42578125" style="18" customWidth="1"/>
    <col min="16" max="16" width="13.5703125" style="18" customWidth="1"/>
    <col min="17" max="17" width="19.42578125" style="18" bestFit="1" customWidth="1"/>
    <col min="18" max="18" width="12.7109375" style="18" customWidth="1"/>
    <col min="19" max="16384" width="11.42578125" style="18"/>
  </cols>
  <sheetData>
    <row r="1" spans="1:18" ht="27" customHeight="1" x14ac:dyDescent="0.25">
      <c r="A1" s="257"/>
      <c r="B1" s="137" t="s">
        <v>0</v>
      </c>
      <c r="C1" s="138"/>
      <c r="D1" s="138"/>
      <c r="E1" s="138"/>
      <c r="F1" s="138"/>
      <c r="G1" s="138"/>
      <c r="H1" s="138"/>
      <c r="I1" s="138"/>
      <c r="J1" s="138"/>
      <c r="K1" s="138"/>
      <c r="L1" s="138"/>
      <c r="M1" s="138"/>
      <c r="N1" s="138"/>
      <c r="O1" s="138"/>
      <c r="P1" s="138"/>
      <c r="Q1" s="138"/>
      <c r="R1" s="139"/>
    </row>
    <row r="2" spans="1:18" ht="17.25" customHeight="1" x14ac:dyDescent="0.25">
      <c r="A2" s="257"/>
      <c r="B2" s="140" t="s">
        <v>1</v>
      </c>
      <c r="C2" s="141"/>
      <c r="D2" s="141"/>
      <c r="E2" s="141"/>
      <c r="F2" s="141"/>
      <c r="G2" s="141"/>
      <c r="H2" s="141"/>
      <c r="I2" s="141"/>
      <c r="J2" s="141"/>
      <c r="K2" s="141"/>
      <c r="L2" s="141"/>
      <c r="M2" s="141"/>
      <c r="N2" s="141"/>
      <c r="O2" s="141"/>
      <c r="P2" s="141"/>
      <c r="Q2" s="141"/>
      <c r="R2" s="142"/>
    </row>
    <row r="3" spans="1:18" ht="15.75" customHeight="1" x14ac:dyDescent="0.25">
      <c r="A3" s="257"/>
      <c r="B3" s="143" t="s">
        <v>2</v>
      </c>
      <c r="C3" s="144"/>
      <c r="D3" s="144"/>
      <c r="E3" s="144"/>
      <c r="F3" s="144"/>
      <c r="G3" s="144"/>
      <c r="H3" s="144"/>
      <c r="I3" s="144"/>
      <c r="J3" s="144"/>
      <c r="K3" s="144"/>
      <c r="L3" s="144"/>
      <c r="M3" s="144"/>
      <c r="N3" s="144"/>
      <c r="O3" s="144"/>
      <c r="P3" s="144"/>
      <c r="Q3" s="144"/>
      <c r="R3" s="145"/>
    </row>
    <row r="4" spans="1:18" ht="15.75" x14ac:dyDescent="0.25">
      <c r="A4" s="257"/>
      <c r="B4" s="233"/>
      <c r="C4" s="53"/>
      <c r="D4" s="53"/>
      <c r="E4" s="53"/>
      <c r="F4" s="53"/>
      <c r="G4" s="53"/>
      <c r="H4" s="53"/>
      <c r="I4" s="53"/>
      <c r="J4" s="53"/>
      <c r="K4" s="53"/>
      <c r="L4" s="53"/>
      <c r="M4" s="53"/>
      <c r="N4" s="53"/>
      <c r="O4" s="53"/>
      <c r="P4" s="53"/>
      <c r="Q4" s="53"/>
      <c r="R4" s="53"/>
    </row>
    <row r="5" spans="1:18" s="41" customFormat="1" ht="22.5" customHeight="1" x14ac:dyDescent="0.25">
      <c r="A5" s="258"/>
      <c r="B5" s="129" t="s">
        <v>3</v>
      </c>
      <c r="C5" s="129"/>
      <c r="D5" s="131" t="s">
        <v>172</v>
      </c>
      <c r="E5" s="132"/>
      <c r="F5" s="132"/>
      <c r="G5" s="132"/>
      <c r="H5" s="132"/>
      <c r="I5" s="132"/>
      <c r="J5" s="132"/>
      <c r="K5" s="132"/>
      <c r="L5" s="132"/>
      <c r="M5" s="132"/>
      <c r="N5" s="132"/>
      <c r="O5" s="132"/>
      <c r="P5" s="132"/>
      <c r="Q5" s="132"/>
      <c r="R5" s="133"/>
    </row>
    <row r="6" spans="1:18" s="41" customFormat="1" ht="24" customHeight="1" x14ac:dyDescent="0.25">
      <c r="A6" s="258"/>
      <c r="B6" s="129" t="s">
        <v>4</v>
      </c>
      <c r="C6" s="129"/>
      <c r="D6" s="131" t="s">
        <v>173</v>
      </c>
      <c r="E6" s="132"/>
      <c r="F6" s="132"/>
      <c r="G6" s="132"/>
      <c r="H6" s="132"/>
      <c r="I6" s="132"/>
      <c r="J6" s="132"/>
      <c r="K6" s="132"/>
      <c r="L6" s="132"/>
      <c r="M6" s="132"/>
      <c r="N6" s="132"/>
      <c r="O6" s="132"/>
      <c r="P6" s="132"/>
      <c r="Q6" s="132"/>
      <c r="R6" s="133"/>
    </row>
    <row r="7" spans="1:18" s="41" customFormat="1" ht="24.75" customHeight="1" x14ac:dyDescent="0.25">
      <c r="A7" s="258"/>
      <c r="B7" s="130" t="s">
        <v>5</v>
      </c>
      <c r="C7" s="130"/>
      <c r="D7" s="134" t="s">
        <v>178</v>
      </c>
      <c r="E7" s="135"/>
      <c r="F7" s="135"/>
      <c r="G7" s="135"/>
      <c r="H7" s="135"/>
      <c r="I7" s="135"/>
      <c r="J7" s="135"/>
      <c r="K7" s="135"/>
      <c r="L7" s="135"/>
      <c r="M7" s="135"/>
      <c r="N7" s="135"/>
      <c r="O7" s="135"/>
      <c r="P7" s="135"/>
      <c r="Q7" s="135"/>
      <c r="R7" s="136"/>
    </row>
    <row r="8" spans="1:18" s="41" customFormat="1" ht="24.75" customHeight="1" x14ac:dyDescent="0.25">
      <c r="A8" s="258"/>
      <c r="B8" s="130" t="s">
        <v>6</v>
      </c>
      <c r="C8" s="130"/>
      <c r="D8" s="134" t="s">
        <v>179</v>
      </c>
      <c r="E8" s="135"/>
      <c r="F8" s="135"/>
      <c r="G8" s="135"/>
      <c r="H8" s="135"/>
      <c r="I8" s="135"/>
      <c r="J8" s="135"/>
      <c r="K8" s="135"/>
      <c r="L8" s="135"/>
      <c r="M8" s="135"/>
      <c r="N8" s="135"/>
      <c r="O8" s="135"/>
      <c r="P8" s="135"/>
      <c r="Q8" s="135"/>
      <c r="R8" s="136"/>
    </row>
    <row r="9" spans="1:18" ht="15" customHeight="1" x14ac:dyDescent="0.25">
      <c r="A9" s="257"/>
      <c r="B9" s="53"/>
      <c r="C9" s="53"/>
      <c r="D9" s="53"/>
      <c r="E9" s="53"/>
      <c r="F9" s="53"/>
      <c r="G9" s="53"/>
      <c r="H9" s="53"/>
      <c r="I9" s="53"/>
      <c r="J9" s="53"/>
      <c r="K9" s="53"/>
      <c r="L9" s="54"/>
      <c r="M9" s="54"/>
      <c r="N9" s="146"/>
      <c r="O9" s="146"/>
      <c r="P9" s="55"/>
      <c r="Q9" s="150"/>
      <c r="R9" s="150"/>
    </row>
    <row r="10" spans="1:18" ht="28.5" customHeight="1" x14ac:dyDescent="0.25">
      <c r="A10" s="126" t="s">
        <v>7</v>
      </c>
      <c r="B10" s="234" t="s">
        <v>8</v>
      </c>
      <c r="C10" s="126" t="s">
        <v>9</v>
      </c>
      <c r="D10" s="126" t="s">
        <v>10</v>
      </c>
      <c r="E10" s="126" t="s">
        <v>11</v>
      </c>
      <c r="F10" s="126" t="s">
        <v>12</v>
      </c>
      <c r="G10" s="126" t="s">
        <v>13</v>
      </c>
      <c r="H10" s="126" t="s">
        <v>14</v>
      </c>
      <c r="I10" s="126" t="s">
        <v>13</v>
      </c>
      <c r="J10" s="126" t="s">
        <v>15</v>
      </c>
      <c r="K10" s="126" t="s">
        <v>13</v>
      </c>
      <c r="L10" s="126" t="s">
        <v>16</v>
      </c>
      <c r="M10" s="126" t="s">
        <v>17</v>
      </c>
      <c r="N10" s="147"/>
      <c r="O10" s="126" t="s">
        <v>18</v>
      </c>
      <c r="P10" s="126" t="s">
        <v>162</v>
      </c>
      <c r="Q10" s="152" t="s">
        <v>19</v>
      </c>
      <c r="R10" s="126" t="s">
        <v>20</v>
      </c>
    </row>
    <row r="11" spans="1:18" ht="28.5" customHeight="1" x14ac:dyDescent="0.25">
      <c r="A11" s="127"/>
      <c r="B11" s="235"/>
      <c r="C11" s="127"/>
      <c r="D11" s="127"/>
      <c r="E11" s="127"/>
      <c r="F11" s="127"/>
      <c r="G11" s="127"/>
      <c r="H11" s="127"/>
      <c r="I11" s="127"/>
      <c r="J11" s="127"/>
      <c r="K11" s="127"/>
      <c r="L11" s="127"/>
      <c r="M11" s="127"/>
      <c r="N11" s="148"/>
      <c r="O11" s="127"/>
      <c r="P11" s="127"/>
      <c r="Q11" s="153"/>
      <c r="R11" s="127"/>
    </row>
    <row r="12" spans="1:18" ht="28.5" customHeight="1" x14ac:dyDescent="0.25">
      <c r="A12" s="128"/>
      <c r="B12" s="236"/>
      <c r="C12" s="128"/>
      <c r="D12" s="128"/>
      <c r="E12" s="128"/>
      <c r="F12" s="128"/>
      <c r="G12" s="128"/>
      <c r="H12" s="128"/>
      <c r="I12" s="128"/>
      <c r="J12" s="128"/>
      <c r="K12" s="128"/>
      <c r="L12" s="128"/>
      <c r="M12" s="128"/>
      <c r="N12" s="149"/>
      <c r="O12" s="128"/>
      <c r="P12" s="128"/>
      <c r="Q12" s="154"/>
      <c r="R12" s="128"/>
    </row>
    <row r="13" spans="1:18" ht="244.5" customHeight="1" x14ac:dyDescent="0.25">
      <c r="A13" s="125" t="s">
        <v>174</v>
      </c>
      <c r="B13" s="21" t="s">
        <v>166</v>
      </c>
      <c r="C13" s="124">
        <v>0.3</v>
      </c>
      <c r="D13" s="124" t="s">
        <v>168</v>
      </c>
      <c r="E13" s="124">
        <v>1</v>
      </c>
      <c r="F13" s="124"/>
      <c r="G13" s="19"/>
      <c r="H13" s="124"/>
      <c r="I13" s="19"/>
      <c r="J13" s="124"/>
      <c r="K13" s="19"/>
      <c r="L13" s="5"/>
      <c r="M13" s="65" t="str">
        <f>IF(L13&gt;0,IF(AND(L13&gt;=0,L13&lt;61),1,IF(AND(L13&gt;=61,L13&lt;81),2,IF(AND(L13&gt;=81,L13&lt;91),3,IF(AND(L13&gt;=91,L13&lt;=100),4)))),"")</f>
        <v/>
      </c>
      <c r="N13" s="14"/>
      <c r="O13" s="16"/>
      <c r="P13" s="17"/>
      <c r="Q13" s="12"/>
      <c r="R13" s="36">
        <f>C13*P13/100</f>
        <v>0</v>
      </c>
    </row>
    <row r="14" spans="1:18" ht="114.75" customHeight="1" x14ac:dyDescent="0.25">
      <c r="A14" s="125" t="s">
        <v>175</v>
      </c>
      <c r="B14" s="21" t="s">
        <v>164</v>
      </c>
      <c r="C14" s="124">
        <v>0.2</v>
      </c>
      <c r="D14" s="124" t="s">
        <v>165</v>
      </c>
      <c r="E14" s="256" t="s">
        <v>177</v>
      </c>
      <c r="F14" s="124"/>
      <c r="G14" s="19"/>
      <c r="H14" s="124"/>
      <c r="I14" s="19"/>
      <c r="J14" s="124"/>
      <c r="K14" s="19"/>
      <c r="L14" s="5"/>
      <c r="M14" s="65" t="str">
        <f t="shared" ref="M14:M17" si="0">IF(L14&gt;0,IF(AND(L14&gt;=0,L14&lt;61),1,IF(AND(L14&gt;=61,L14&lt;81),2,IF(AND(L14&gt;=81,L14&lt;91),3,IF(AND(L14&gt;=91,L14&lt;=100),4)))),"")</f>
        <v/>
      </c>
      <c r="N14" s="14"/>
      <c r="O14" s="16"/>
      <c r="P14" s="17"/>
      <c r="Q14" s="13"/>
      <c r="R14" s="36">
        <f t="shared" ref="R14:R15" si="1">C14*P14/100</f>
        <v>0</v>
      </c>
    </row>
    <row r="15" spans="1:18" s="254" customFormat="1" ht="126" customHeight="1" x14ac:dyDescent="0.25">
      <c r="A15" s="259" t="s">
        <v>176</v>
      </c>
      <c r="B15" s="244" t="s">
        <v>169</v>
      </c>
      <c r="C15" s="245">
        <v>0.5</v>
      </c>
      <c r="D15" s="255" t="s">
        <v>170</v>
      </c>
      <c r="E15" s="255" t="s">
        <v>171</v>
      </c>
      <c r="F15" s="245"/>
      <c r="G15" s="246"/>
      <c r="H15" s="245"/>
      <c r="I15" s="246"/>
      <c r="J15" s="245"/>
      <c r="K15" s="246"/>
      <c r="L15" s="247"/>
      <c r="M15" s="248" t="str">
        <f t="shared" si="0"/>
        <v/>
      </c>
      <c r="N15" s="249"/>
      <c r="O15" s="250"/>
      <c r="P15" s="251"/>
      <c r="Q15" s="252"/>
      <c r="R15" s="253">
        <f t="shared" si="1"/>
        <v>0</v>
      </c>
    </row>
    <row r="16" spans="1:18" ht="111" customHeight="1" x14ac:dyDescent="0.25">
      <c r="A16" s="125"/>
      <c r="B16" s="21"/>
      <c r="C16" s="243"/>
      <c r="D16" s="124"/>
      <c r="E16" s="124"/>
      <c r="F16" s="124"/>
      <c r="G16" s="19"/>
      <c r="H16" s="124"/>
      <c r="I16" s="19"/>
      <c r="J16" s="124"/>
      <c r="K16" s="19"/>
      <c r="L16" s="5"/>
      <c r="M16" s="65" t="str">
        <f t="shared" si="0"/>
        <v/>
      </c>
      <c r="N16" s="14"/>
      <c r="O16" s="16"/>
      <c r="P16" s="13"/>
      <c r="Q16" s="39"/>
      <c r="R16" s="36">
        <f>D16*P16/100</f>
        <v>0</v>
      </c>
    </row>
    <row r="17" spans="1:18" ht="26.25" customHeight="1" x14ac:dyDescent="0.25">
      <c r="A17" s="260" t="s">
        <v>21</v>
      </c>
      <c r="B17" s="21"/>
      <c r="C17" s="124"/>
      <c r="D17" s="124"/>
      <c r="E17" s="124"/>
      <c r="F17" s="124"/>
      <c r="G17" s="19"/>
      <c r="H17" s="124"/>
      <c r="I17" s="19"/>
      <c r="J17" s="124"/>
      <c r="K17" s="19"/>
      <c r="L17" s="5"/>
      <c r="M17" s="65" t="str">
        <f t="shared" si="0"/>
        <v/>
      </c>
      <c r="N17" s="14"/>
      <c r="O17" s="16"/>
      <c r="P17" s="17"/>
      <c r="Q17" s="38"/>
      <c r="R17" s="37">
        <f>C17*P17/100</f>
        <v>0</v>
      </c>
    </row>
    <row r="18" spans="1:18" ht="31.5" customHeight="1" x14ac:dyDescent="0.25">
      <c r="A18" s="257"/>
      <c r="B18" s="237" t="s">
        <v>22</v>
      </c>
      <c r="C18" s="15">
        <f>SUM(C13:C17)</f>
        <v>1</v>
      </c>
      <c r="D18" s="57"/>
      <c r="E18" s="57"/>
      <c r="F18" s="57"/>
      <c r="G18" s="57"/>
      <c r="H18" s="57"/>
      <c r="I18" s="57"/>
      <c r="J18" s="57"/>
      <c r="K18" s="57"/>
      <c r="L18" s="54"/>
      <c r="M18" s="54"/>
      <c r="N18" s="54"/>
      <c r="O18" s="58"/>
      <c r="P18" s="155" t="s">
        <v>23</v>
      </c>
      <c r="Q18" s="156"/>
      <c r="R18" s="37">
        <f>SUM(R13:R17)</f>
        <v>0</v>
      </c>
    </row>
    <row r="19" spans="1:18" x14ac:dyDescent="0.2">
      <c r="A19" s="257"/>
      <c r="B19" s="53"/>
      <c r="C19" s="53"/>
      <c r="D19" s="53"/>
      <c r="E19" s="53"/>
      <c r="F19" s="53"/>
      <c r="G19" s="53"/>
      <c r="H19" s="53"/>
      <c r="I19" s="53"/>
      <c r="J19" s="53"/>
      <c r="K19" s="53"/>
      <c r="L19" s="53"/>
      <c r="M19" s="53"/>
      <c r="N19" s="53"/>
      <c r="O19" s="53"/>
      <c r="P19" s="53"/>
      <c r="Q19" s="53"/>
      <c r="R19" s="53"/>
    </row>
    <row r="20" spans="1:18" ht="15.75" x14ac:dyDescent="0.25">
      <c r="A20" s="257"/>
      <c r="B20" s="56" t="s">
        <v>24</v>
      </c>
      <c r="C20" s="59"/>
      <c r="D20" s="59"/>
      <c r="E20" s="59"/>
      <c r="F20" s="59"/>
      <c r="G20" s="53"/>
      <c r="H20" s="53"/>
      <c r="I20" s="53"/>
      <c r="J20" s="53"/>
      <c r="K20" s="53"/>
      <c r="L20" s="53"/>
      <c r="M20" s="53"/>
      <c r="N20" s="53"/>
      <c r="O20" s="53"/>
      <c r="P20" s="53"/>
      <c r="Q20" s="53"/>
      <c r="R20" s="53"/>
    </row>
    <row r="21" spans="1:18" ht="15" customHeight="1" x14ac:dyDescent="0.2">
      <c r="A21" s="257"/>
      <c r="B21" s="238" t="s">
        <v>25</v>
      </c>
      <c r="C21" s="24" t="s">
        <v>26</v>
      </c>
      <c r="D21" s="24" t="s">
        <v>27</v>
      </c>
      <c r="E21" s="24" t="s">
        <v>28</v>
      </c>
      <c r="F21" s="24" t="s">
        <v>29</v>
      </c>
      <c r="G21" s="53"/>
      <c r="H21" s="53"/>
      <c r="I21" s="53"/>
      <c r="J21" s="53"/>
      <c r="K21" s="53"/>
      <c r="L21" s="53"/>
      <c r="M21" s="53"/>
      <c r="N21" s="53"/>
      <c r="O21" s="53"/>
      <c r="P21" s="53"/>
      <c r="Q21" s="53"/>
      <c r="R21" s="53"/>
    </row>
    <row r="22" spans="1:18" ht="38.25" x14ac:dyDescent="0.2">
      <c r="A22" s="257"/>
      <c r="B22" s="238" t="s">
        <v>30</v>
      </c>
      <c r="C22" s="24" t="s">
        <v>31</v>
      </c>
      <c r="D22" s="24" t="s">
        <v>32</v>
      </c>
      <c r="E22" s="24" t="s">
        <v>33</v>
      </c>
      <c r="F22" s="24" t="s">
        <v>34</v>
      </c>
      <c r="G22" s="53"/>
      <c r="H22" s="53"/>
      <c r="I22" s="53"/>
      <c r="J22" s="53"/>
      <c r="K22" s="53"/>
      <c r="L22" s="53"/>
      <c r="M22" s="53"/>
      <c r="N22" s="53"/>
      <c r="O22" s="53"/>
      <c r="P22" s="53"/>
      <c r="Q22" s="60"/>
      <c r="R22" s="53"/>
    </row>
    <row r="23" spans="1:18" ht="46.5" customHeight="1" x14ac:dyDescent="0.2">
      <c r="A23" s="257"/>
      <c r="B23" s="239" t="s">
        <v>35</v>
      </c>
      <c r="C23" s="25" t="s">
        <v>36</v>
      </c>
      <c r="D23" s="25" t="s">
        <v>37</v>
      </c>
      <c r="E23" s="25" t="s">
        <v>38</v>
      </c>
      <c r="F23" s="25" t="s">
        <v>39</v>
      </c>
      <c r="G23" s="53"/>
      <c r="H23" s="53"/>
      <c r="I23" s="53"/>
      <c r="J23" s="53"/>
      <c r="K23" s="53"/>
      <c r="L23" s="53"/>
      <c r="M23" s="53"/>
      <c r="N23" s="53"/>
      <c r="O23" s="53"/>
      <c r="P23" s="53"/>
      <c r="Q23" s="53"/>
      <c r="R23" s="53"/>
    </row>
    <row r="24" spans="1:18" x14ac:dyDescent="0.2">
      <c r="A24" s="257"/>
      <c r="B24" s="53"/>
      <c r="C24" s="53"/>
      <c r="D24" s="53"/>
      <c r="E24" s="53"/>
      <c r="F24" s="53"/>
      <c r="G24" s="53"/>
      <c r="H24" s="53"/>
      <c r="I24" s="53"/>
      <c r="J24" s="53"/>
      <c r="K24" s="53"/>
      <c r="L24" s="53"/>
      <c r="M24" s="53"/>
      <c r="N24" s="53"/>
      <c r="O24" s="53"/>
      <c r="P24" s="53"/>
      <c r="Q24" s="53"/>
      <c r="R24" s="53"/>
    </row>
    <row r="25" spans="1:18" ht="15" customHeight="1" x14ac:dyDescent="0.25">
      <c r="A25" s="257"/>
      <c r="B25" s="240" t="s">
        <v>167</v>
      </c>
      <c r="C25" s="151" t="s">
        <v>40</v>
      </c>
      <c r="D25" s="151"/>
      <c r="E25" s="151"/>
      <c r="F25" s="151"/>
      <c r="G25" s="151"/>
      <c r="H25" s="151"/>
      <c r="I25" s="151"/>
      <c r="J25" s="151"/>
      <c r="K25" s="151"/>
      <c r="L25" s="61"/>
      <c r="M25" s="151"/>
      <c r="N25" s="151"/>
      <c r="O25" s="151"/>
      <c r="P25" s="151"/>
      <c r="Q25" s="151"/>
      <c r="R25" s="151"/>
    </row>
    <row r="26" spans="1:18" ht="12.75" customHeight="1" x14ac:dyDescent="0.25">
      <c r="A26" s="257"/>
      <c r="B26" s="241"/>
      <c r="C26" s="151"/>
      <c r="D26" s="151"/>
      <c r="E26" s="151"/>
      <c r="F26" s="151"/>
      <c r="G26" s="151"/>
      <c r="H26" s="151"/>
      <c r="I26" s="151"/>
      <c r="J26" s="151"/>
      <c r="K26" s="151"/>
      <c r="L26" s="61"/>
      <c r="M26" s="151"/>
      <c r="N26" s="151"/>
      <c r="O26" s="151"/>
      <c r="P26" s="151"/>
      <c r="Q26" s="151"/>
      <c r="R26" s="15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D16:E16 B13:B17 F13:K17 C13:E15 C17:E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H12" sqref="H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9" t="s">
        <v>41</v>
      </c>
      <c r="B1" s="180"/>
      <c r="C1" s="180"/>
      <c r="D1" s="180"/>
      <c r="E1" s="180"/>
      <c r="F1" s="180"/>
      <c r="G1" s="180"/>
      <c r="H1" s="180"/>
      <c r="I1" s="180"/>
      <c r="J1" s="180"/>
      <c r="K1" s="180"/>
      <c r="L1" s="180"/>
      <c r="M1" s="181"/>
    </row>
    <row r="2" spans="1:13" s="2" customFormat="1" ht="18.75" customHeight="1" x14ac:dyDescent="0.25">
      <c r="A2" s="196" t="s">
        <v>42</v>
      </c>
      <c r="B2" s="197"/>
      <c r="C2" s="197"/>
      <c r="D2" s="197"/>
      <c r="E2" s="197"/>
      <c r="F2" s="197"/>
      <c r="G2" s="197"/>
      <c r="H2" s="197"/>
      <c r="I2" s="197"/>
      <c r="J2" s="197"/>
      <c r="K2" s="195"/>
      <c r="L2" s="195"/>
      <c r="M2" s="40"/>
    </row>
    <row r="3" spans="1:13" s="2" customFormat="1" ht="12.75" customHeight="1" x14ac:dyDescent="0.2">
      <c r="A3" s="63"/>
      <c r="B3" s="63"/>
      <c r="C3" s="63"/>
      <c r="D3" s="63"/>
      <c r="E3" s="63"/>
      <c r="F3" s="63"/>
      <c r="G3" s="63"/>
      <c r="H3" s="63"/>
      <c r="I3" s="63"/>
      <c r="J3" s="63"/>
      <c r="K3" s="64"/>
      <c r="L3" s="64"/>
      <c r="M3" s="53"/>
    </row>
    <row r="4" spans="1:13" s="2" customFormat="1" ht="16.5" customHeight="1" x14ac:dyDescent="0.2">
      <c r="A4" s="198" t="s">
        <v>3</v>
      </c>
      <c r="B4" s="198"/>
      <c r="C4" s="199"/>
      <c r="D4" s="200"/>
      <c r="E4" s="200"/>
      <c r="F4" s="200"/>
      <c r="G4" s="200"/>
      <c r="H4" s="200"/>
      <c r="I4" s="200"/>
      <c r="J4" s="200"/>
      <c r="K4" s="200"/>
      <c r="L4" s="200"/>
      <c r="M4" s="200"/>
    </row>
    <row r="5" spans="1:13" s="2" customFormat="1" ht="16.5" customHeight="1" x14ac:dyDescent="0.2">
      <c r="A5" s="198" t="s">
        <v>4</v>
      </c>
      <c r="B5" s="198"/>
      <c r="C5" s="199"/>
      <c r="D5" s="200"/>
      <c r="E5" s="200"/>
      <c r="F5" s="200"/>
      <c r="G5" s="200"/>
      <c r="H5" s="200"/>
      <c r="I5" s="200"/>
      <c r="J5" s="200"/>
      <c r="K5" s="200"/>
      <c r="L5" s="200"/>
      <c r="M5" s="200"/>
    </row>
    <row r="6" spans="1:13" s="2" customFormat="1" ht="16.5" customHeight="1" x14ac:dyDescent="0.2">
      <c r="A6" s="167" t="s">
        <v>5</v>
      </c>
      <c r="B6" s="167"/>
      <c r="C6" s="157"/>
      <c r="D6" s="158"/>
      <c r="E6" s="158"/>
      <c r="F6" s="158"/>
      <c r="G6" s="158"/>
      <c r="H6" s="158"/>
      <c r="I6" s="158"/>
      <c r="J6" s="158"/>
      <c r="K6" s="158"/>
      <c r="L6" s="158"/>
      <c r="M6" s="158"/>
    </row>
    <row r="7" spans="1:13" s="2" customFormat="1" ht="16.5" customHeight="1" x14ac:dyDescent="0.2">
      <c r="A7" s="167" t="s">
        <v>6</v>
      </c>
      <c r="B7" s="167"/>
      <c r="C7" s="157"/>
      <c r="D7" s="158"/>
      <c r="E7" s="158"/>
      <c r="F7" s="158"/>
      <c r="G7" s="158"/>
      <c r="H7" s="158"/>
      <c r="I7" s="158"/>
      <c r="J7" s="158"/>
      <c r="K7" s="158"/>
      <c r="L7" s="158"/>
      <c r="M7" s="158"/>
    </row>
    <row r="8" spans="1:13" ht="12" thickBot="1" x14ac:dyDescent="0.25">
      <c r="A8" s="62"/>
      <c r="B8" s="62"/>
      <c r="C8" s="62"/>
      <c r="D8" s="62"/>
      <c r="E8" s="62"/>
      <c r="F8" s="62"/>
      <c r="G8" s="62"/>
      <c r="H8" s="62"/>
      <c r="I8" s="62"/>
      <c r="J8" s="62"/>
      <c r="K8" s="62"/>
      <c r="L8" s="62"/>
      <c r="M8" s="62"/>
    </row>
    <row r="9" spans="1:13" s="7" customFormat="1" x14ac:dyDescent="0.25">
      <c r="A9" s="66" t="s">
        <v>43</v>
      </c>
      <c r="B9" s="67" t="s">
        <v>44</v>
      </c>
      <c r="C9" s="67" t="s">
        <v>45</v>
      </c>
      <c r="D9" s="67" t="s">
        <v>46</v>
      </c>
      <c r="E9" s="67" t="s">
        <v>47</v>
      </c>
      <c r="F9" s="67" t="s">
        <v>48</v>
      </c>
      <c r="G9" s="67" t="s">
        <v>49</v>
      </c>
      <c r="H9" s="67" t="s">
        <v>50</v>
      </c>
      <c r="I9" s="67"/>
      <c r="J9" s="67" t="s">
        <v>51</v>
      </c>
      <c r="K9" s="67" t="s">
        <v>52</v>
      </c>
      <c r="L9" s="68" t="s">
        <v>53</v>
      </c>
      <c r="M9" s="68" t="s">
        <v>54</v>
      </c>
    </row>
    <row r="10" spans="1:13" s="8" customFormat="1" ht="130.5" customHeight="1" thickBot="1" x14ac:dyDescent="0.3">
      <c r="A10" s="69" t="s">
        <v>55</v>
      </c>
      <c r="B10" s="70" t="s">
        <v>56</v>
      </c>
      <c r="C10" s="70" t="s">
        <v>57</v>
      </c>
      <c r="D10" s="71" t="s">
        <v>58</v>
      </c>
      <c r="E10" s="71" t="s">
        <v>59</v>
      </c>
      <c r="F10" s="70" t="s">
        <v>60</v>
      </c>
      <c r="G10" s="70" t="s">
        <v>61</v>
      </c>
      <c r="H10" s="71" t="s">
        <v>62</v>
      </c>
      <c r="I10" s="71"/>
      <c r="J10" s="71" t="s">
        <v>63</v>
      </c>
      <c r="K10" s="71" t="s">
        <v>64</v>
      </c>
      <c r="L10" s="71" t="s">
        <v>65</v>
      </c>
      <c r="M10" s="71" t="s">
        <v>66</v>
      </c>
    </row>
    <row r="11" spans="1:13" ht="46.5" customHeight="1" x14ac:dyDescent="0.2">
      <c r="A11" s="189" t="s">
        <v>67</v>
      </c>
      <c r="B11" s="192">
        <v>0.25</v>
      </c>
      <c r="C11" s="182">
        <f>+IF((OR($B$11=0,$B$13=0,$B$15=0,$B$17=0)),B11/SUM($B$11:$B$17),B11)</f>
        <v>0.25</v>
      </c>
      <c r="D11" s="73" t="s">
        <v>68</v>
      </c>
      <c r="E11" s="74" t="s">
        <v>69</v>
      </c>
      <c r="F11" s="31">
        <v>0.5</v>
      </c>
      <c r="G11" s="72">
        <f>+IF((OR(F11=0,F12=0)),F11/SUM(F11:F12),F11)</f>
        <v>0.5</v>
      </c>
      <c r="H11" s="20"/>
      <c r="I11" s="75"/>
      <c r="J11" s="20"/>
      <c r="K11" s="76">
        <f>+($C$11*G11)*J11</f>
        <v>0</v>
      </c>
      <c r="L11" s="22"/>
      <c r="M11" s="26"/>
    </row>
    <row r="12" spans="1:13" ht="143.25" customHeight="1" thickBot="1" x14ac:dyDescent="0.25">
      <c r="A12" s="191"/>
      <c r="B12" s="194"/>
      <c r="C12" s="183"/>
      <c r="D12" s="78" t="s">
        <v>70</v>
      </c>
      <c r="E12" s="79" t="s">
        <v>71</v>
      </c>
      <c r="F12" s="32">
        <v>0.5</v>
      </c>
      <c r="G12" s="77">
        <f>+IF((OR(F11=0,F12=0)),F12/SUM(F11:F12),F12)</f>
        <v>0.5</v>
      </c>
      <c r="H12" s="29"/>
      <c r="I12" s="80"/>
      <c r="J12" s="29"/>
      <c r="K12" s="81">
        <f>+($C$11*G12)*J12</f>
        <v>0</v>
      </c>
      <c r="L12" s="23"/>
      <c r="M12" s="27"/>
    </row>
    <row r="13" spans="1:13" ht="233.25" customHeight="1" x14ac:dyDescent="0.2">
      <c r="A13" s="185" t="s">
        <v>72</v>
      </c>
      <c r="B13" s="187">
        <v>0.25</v>
      </c>
      <c r="C13" s="182">
        <f>+IF((OR($B$11=0,$B$13=0,$B$15=0,$B$17=0)),B13/SUM($B$11:$B$17),B13)</f>
        <v>0.25</v>
      </c>
      <c r="D13" s="73" t="s">
        <v>73</v>
      </c>
      <c r="E13" s="74" t="s">
        <v>74</v>
      </c>
      <c r="F13" s="31">
        <v>0.5</v>
      </c>
      <c r="G13" s="72">
        <f>+IF((OR(F13=0,F14=0)),F13/SUM(F13:F14),F13)</f>
        <v>0.5</v>
      </c>
      <c r="H13" s="20"/>
      <c r="I13" s="75"/>
      <c r="J13" s="20"/>
      <c r="K13" s="76">
        <f>+($C$13*G13)*J13</f>
        <v>0</v>
      </c>
      <c r="L13" s="22"/>
      <c r="M13" s="26"/>
    </row>
    <row r="14" spans="1:13" ht="63" customHeight="1" thickBot="1" x14ac:dyDescent="0.25">
      <c r="A14" s="186"/>
      <c r="B14" s="188"/>
      <c r="C14" s="183"/>
      <c r="D14" s="78" t="s">
        <v>75</v>
      </c>
      <c r="E14" s="79" t="s">
        <v>76</v>
      </c>
      <c r="F14" s="32">
        <v>0.5</v>
      </c>
      <c r="G14" s="77">
        <f>+IF((OR(F13=0,F14=0)),F14/SUM(F13:F14),F14)</f>
        <v>0.5</v>
      </c>
      <c r="H14" s="29"/>
      <c r="I14" s="80"/>
      <c r="J14" s="29"/>
      <c r="K14" s="81">
        <f>+($C$13*G14)*J14</f>
        <v>0</v>
      </c>
      <c r="L14" s="23"/>
      <c r="M14" s="27"/>
    </row>
    <row r="15" spans="1:13" ht="88.5" customHeight="1" x14ac:dyDescent="0.2">
      <c r="A15" s="185" t="s">
        <v>77</v>
      </c>
      <c r="B15" s="187">
        <v>0.25</v>
      </c>
      <c r="C15" s="182">
        <f>+IF((OR($B$11=0,$B$13=0,$B$15=0,$B$17=0)),B15/SUM($B$11:$B$17),B15)</f>
        <v>0.25</v>
      </c>
      <c r="D15" s="73" t="s">
        <v>78</v>
      </c>
      <c r="E15" s="74" t="s">
        <v>79</v>
      </c>
      <c r="F15" s="33">
        <v>0.5</v>
      </c>
      <c r="G15" s="72">
        <f>+IF((OR(F15=0,F16=0)),F15/SUM(F15:F16),F15)</f>
        <v>0.5</v>
      </c>
      <c r="H15" s="20"/>
      <c r="I15" s="75"/>
      <c r="J15" s="20"/>
      <c r="K15" s="76">
        <f>+($C$15*G15)*J15</f>
        <v>0</v>
      </c>
      <c r="L15" s="22"/>
      <c r="M15" s="26"/>
    </row>
    <row r="16" spans="1:13" ht="121.5" customHeight="1" thickBot="1" x14ac:dyDescent="0.25">
      <c r="A16" s="186"/>
      <c r="B16" s="188"/>
      <c r="C16" s="183"/>
      <c r="D16" s="82" t="s">
        <v>80</v>
      </c>
      <c r="E16" s="83" t="s">
        <v>81</v>
      </c>
      <c r="F16" s="34">
        <v>0.5</v>
      </c>
      <c r="G16" s="77">
        <f>+IF((OR(F15=0,F16=0)),F16/SUM(F15:F16),F16)</f>
        <v>0.5</v>
      </c>
      <c r="H16" s="29"/>
      <c r="I16" s="80"/>
      <c r="J16" s="29"/>
      <c r="K16" s="81">
        <f>+($C$15*G16)*J16</f>
        <v>0</v>
      </c>
      <c r="L16" s="23"/>
      <c r="M16" s="27"/>
    </row>
    <row r="17" spans="1:13" ht="60" customHeight="1" x14ac:dyDescent="0.2">
      <c r="A17" s="189" t="s">
        <v>82</v>
      </c>
      <c r="B17" s="192">
        <v>0.25</v>
      </c>
      <c r="C17" s="182">
        <f>+IF((OR($B$11=0,$B$13=0,$B$15=0,$B$17=0)),B17/SUM($B$11:$B$17),B17)</f>
        <v>0.25</v>
      </c>
      <c r="D17" s="73" t="s">
        <v>83</v>
      </c>
      <c r="E17" s="74" t="s">
        <v>84</v>
      </c>
      <c r="F17" s="31">
        <v>0.5</v>
      </c>
      <c r="G17" s="72">
        <f>+IF((OR($F$17=0,$F$18=0,$F$19=0)),F17/SUM($F$17:$F$19),F17)</f>
        <v>0.5</v>
      </c>
      <c r="H17" s="20"/>
      <c r="I17" s="75"/>
      <c r="J17" s="20"/>
      <c r="K17" s="76">
        <f>+($C$17*G17)*J17</f>
        <v>0</v>
      </c>
      <c r="L17" s="22"/>
      <c r="M17" s="26"/>
    </row>
    <row r="18" spans="1:13" ht="42" customHeight="1" x14ac:dyDescent="0.2">
      <c r="A18" s="190"/>
      <c r="B18" s="193"/>
      <c r="C18" s="184"/>
      <c r="D18" s="85" t="s">
        <v>85</v>
      </c>
      <c r="E18" s="86" t="s">
        <v>86</v>
      </c>
      <c r="F18" s="35">
        <v>0.3</v>
      </c>
      <c r="G18" s="84">
        <f>+IF((OR($F$17=0,$F$18=0,$F$19=0)),F18/SUM($F$17:$F$19),F18)</f>
        <v>0.3</v>
      </c>
      <c r="H18" s="30"/>
      <c r="I18" s="87"/>
      <c r="J18" s="30"/>
      <c r="K18" s="88">
        <f>+($C$17*G18)*J18</f>
        <v>0</v>
      </c>
      <c r="L18" s="21"/>
      <c r="M18" s="28"/>
    </row>
    <row r="19" spans="1:13" ht="39" thickBot="1" x14ac:dyDescent="0.25">
      <c r="A19" s="191"/>
      <c r="B19" s="194"/>
      <c r="C19" s="183"/>
      <c r="D19" s="78" t="s">
        <v>87</v>
      </c>
      <c r="E19" s="79" t="s">
        <v>88</v>
      </c>
      <c r="F19" s="32">
        <v>0.2</v>
      </c>
      <c r="G19" s="77">
        <f>+IF((OR($F$17=0,$F$18=0,$F$19=0)),F19/SUM($F$17:$F$19),F19)</f>
        <v>0.2</v>
      </c>
      <c r="H19" s="29"/>
      <c r="I19" s="80"/>
      <c r="J19" s="29"/>
      <c r="K19" s="81">
        <f>+($C$17*G19)*J19</f>
        <v>0</v>
      </c>
      <c r="L19" s="23"/>
      <c r="M19" s="27"/>
    </row>
    <row r="20" spans="1:13" ht="27.75" thickBot="1" x14ac:dyDescent="0.25">
      <c r="A20" s="89" t="s">
        <v>22</v>
      </c>
      <c r="B20" s="90">
        <f>+SUM(B11:B19)</f>
        <v>1</v>
      </c>
      <c r="C20" s="90">
        <f>+SUM(C11:C19)</f>
        <v>1</v>
      </c>
      <c r="D20" s="91"/>
      <c r="E20" s="92"/>
      <c r="F20" s="93">
        <f>SUM(F11:F19)/4</f>
        <v>1</v>
      </c>
      <c r="G20" s="93">
        <f>SUM(G11:G19)/4</f>
        <v>1</v>
      </c>
      <c r="H20" s="92"/>
      <c r="I20" s="94"/>
      <c r="J20" s="95" t="s">
        <v>89</v>
      </c>
      <c r="K20" s="96">
        <f>SUM(K11:K19)</f>
        <v>0</v>
      </c>
      <c r="L20" s="97"/>
      <c r="M20" s="98"/>
    </row>
    <row r="21" spans="1:13" ht="12.75" x14ac:dyDescent="0.2">
      <c r="A21" s="161"/>
      <c r="B21" s="161"/>
      <c r="C21" s="161"/>
      <c r="D21" s="161"/>
      <c r="E21" s="161"/>
      <c r="F21" s="161"/>
      <c r="G21" s="161"/>
      <c r="H21" s="161"/>
      <c r="I21" s="162"/>
      <c r="J21" s="99" t="s">
        <v>90</v>
      </c>
      <c r="K21" s="163">
        <f>K20/4</f>
        <v>0</v>
      </c>
      <c r="L21" s="100"/>
      <c r="M21" s="101"/>
    </row>
    <row r="22" spans="1:13" ht="14.25" x14ac:dyDescent="0.2">
      <c r="A22" s="161"/>
      <c r="B22" s="161"/>
      <c r="C22" s="161"/>
      <c r="D22" s="161"/>
      <c r="E22" s="161"/>
      <c r="F22" s="161"/>
      <c r="G22" s="161"/>
      <c r="H22" s="161"/>
      <c r="I22" s="162"/>
      <c r="J22" s="102" t="s">
        <v>91</v>
      </c>
      <c r="K22" s="164"/>
      <c r="L22" s="103"/>
      <c r="M22" s="59"/>
    </row>
    <row r="23" spans="1:13" ht="12.75" x14ac:dyDescent="0.2">
      <c r="A23" s="104" t="s">
        <v>24</v>
      </c>
      <c r="B23" s="59"/>
      <c r="C23" s="59"/>
      <c r="D23" s="59"/>
      <c r="E23" s="59"/>
      <c r="F23" s="59"/>
      <c r="G23" s="59"/>
      <c r="H23" s="59"/>
      <c r="I23" s="105"/>
      <c r="J23" s="106"/>
      <c r="K23" s="106"/>
      <c r="L23" s="107"/>
      <c r="M23" s="108"/>
    </row>
    <row r="24" spans="1:13" ht="22.5" x14ac:dyDescent="0.2">
      <c r="A24" s="109" t="s">
        <v>25</v>
      </c>
      <c r="B24" s="165" t="s">
        <v>92</v>
      </c>
      <c r="C24" s="165"/>
      <c r="D24" s="166"/>
      <c r="E24" s="59"/>
      <c r="F24" s="59"/>
      <c r="G24" s="59"/>
      <c r="H24" s="59"/>
      <c r="I24" s="105"/>
      <c r="J24" s="111" t="s">
        <v>93</v>
      </c>
      <c r="K24" s="112">
        <f>IF(K21&lt;0.25,0,IF(AND(K21&gt;=0.25,K21&lt;0.5),D38,IF(AND(K21&gt;=0.5,K21&lt;0.6),D37,IF(AND(K21&gt;=0.6,K21&lt;0.7),D36,IF(AND(K21&gt;=0.7,K21&lt;0.85),D35,D34)))))</f>
        <v>0</v>
      </c>
      <c r="L24" s="59"/>
      <c r="M24" s="108"/>
    </row>
    <row r="25" spans="1:13" ht="24" customHeight="1" x14ac:dyDescent="0.25">
      <c r="A25" s="113" t="s">
        <v>94</v>
      </c>
      <c r="B25" s="168" t="s">
        <v>95</v>
      </c>
      <c r="C25" s="165"/>
      <c r="D25" s="110" t="s">
        <v>96</v>
      </c>
      <c r="E25" s="59"/>
      <c r="F25" s="59"/>
      <c r="G25" s="59"/>
      <c r="H25" s="59"/>
      <c r="I25" s="175"/>
      <c r="J25" s="114"/>
      <c r="K25" s="176"/>
      <c r="L25" s="115"/>
      <c r="M25" s="108"/>
    </row>
    <row r="26" spans="1:13" ht="11.25" customHeight="1" x14ac:dyDescent="0.25">
      <c r="A26" s="116">
        <v>1</v>
      </c>
      <c r="B26" s="159" t="s">
        <v>97</v>
      </c>
      <c r="C26" s="160"/>
      <c r="D26" s="117" t="s">
        <v>98</v>
      </c>
      <c r="E26" s="59"/>
      <c r="F26" s="59"/>
      <c r="G26" s="59"/>
      <c r="H26" s="59"/>
      <c r="I26" s="175"/>
      <c r="J26" s="114"/>
      <c r="K26" s="176"/>
      <c r="L26" s="115"/>
      <c r="M26" s="108"/>
    </row>
    <row r="27" spans="1:13" ht="11.25" customHeight="1" x14ac:dyDescent="0.25">
      <c r="A27" s="117">
        <v>2</v>
      </c>
      <c r="B27" s="159" t="s">
        <v>99</v>
      </c>
      <c r="C27" s="160"/>
      <c r="D27" s="117" t="s">
        <v>100</v>
      </c>
      <c r="E27" s="59"/>
      <c r="F27" s="59"/>
      <c r="G27" s="59"/>
      <c r="H27" s="59"/>
      <c r="I27" s="175"/>
      <c r="J27" s="114"/>
      <c r="K27" s="176"/>
      <c r="L27" s="115"/>
      <c r="M27" s="108"/>
    </row>
    <row r="28" spans="1:13" ht="12.75" x14ac:dyDescent="0.2">
      <c r="A28" s="117">
        <v>3</v>
      </c>
      <c r="B28" s="159" t="s">
        <v>101</v>
      </c>
      <c r="C28" s="160"/>
      <c r="D28" s="117" t="s">
        <v>102</v>
      </c>
      <c r="E28" s="59"/>
      <c r="F28" s="59"/>
      <c r="G28" s="59"/>
      <c r="H28" s="59"/>
      <c r="I28" s="59"/>
      <c r="J28" s="59"/>
      <c r="K28" s="59"/>
      <c r="L28" s="59"/>
      <c r="M28" s="108"/>
    </row>
    <row r="29" spans="1:13" ht="12.75" x14ac:dyDescent="0.2">
      <c r="A29" s="117">
        <v>4</v>
      </c>
      <c r="B29" s="159" t="s">
        <v>103</v>
      </c>
      <c r="C29" s="160"/>
      <c r="D29" s="117" t="s">
        <v>104</v>
      </c>
      <c r="E29" s="59"/>
      <c r="F29" s="59"/>
      <c r="G29" s="59"/>
      <c r="H29" s="59"/>
      <c r="I29" s="59"/>
      <c r="J29" s="59"/>
      <c r="K29" s="118"/>
      <c r="L29" s="59"/>
      <c r="M29" s="108"/>
    </row>
    <row r="30" spans="1:13" ht="57.75" customHeight="1" x14ac:dyDescent="0.2">
      <c r="A30" s="173" t="s">
        <v>105</v>
      </c>
      <c r="B30" s="174"/>
      <c r="C30" s="174"/>
      <c r="D30" s="174"/>
      <c r="E30" s="174"/>
      <c r="F30" s="174"/>
      <c r="G30" s="174"/>
      <c r="H30" s="174"/>
      <c r="I30" s="174"/>
      <c r="J30" s="174"/>
      <c r="K30" s="174"/>
      <c r="L30" s="174"/>
      <c r="M30" s="174"/>
    </row>
    <row r="31" spans="1:13" ht="30.6" customHeight="1" x14ac:dyDescent="0.2">
      <c r="A31" s="177" t="s">
        <v>106</v>
      </c>
      <c r="B31" s="177"/>
      <c r="C31" s="177"/>
      <c r="D31" s="177"/>
      <c r="E31" s="177"/>
      <c r="F31" s="59"/>
      <c r="G31" s="59"/>
      <c r="H31" s="59"/>
      <c r="I31" s="59"/>
      <c r="J31" s="59"/>
      <c r="K31" s="59"/>
      <c r="L31" s="59"/>
      <c r="M31" s="108"/>
    </row>
    <row r="32" spans="1:13" ht="12.75" customHeight="1" x14ac:dyDescent="0.2">
      <c r="A32" s="178" t="s">
        <v>107</v>
      </c>
      <c r="B32" s="169" t="s">
        <v>108</v>
      </c>
      <c r="C32" s="170"/>
      <c r="D32" s="119" t="s">
        <v>109</v>
      </c>
      <c r="E32" s="108"/>
      <c r="F32" s="59"/>
      <c r="G32" s="59"/>
      <c r="H32" s="59"/>
      <c r="I32" s="59"/>
      <c r="J32" s="59"/>
      <c r="K32" s="59"/>
      <c r="L32" s="59"/>
      <c r="M32" s="108"/>
    </row>
    <row r="33" spans="1:13" ht="22.5" x14ac:dyDescent="0.2">
      <c r="A33" s="178"/>
      <c r="B33" s="171"/>
      <c r="C33" s="172"/>
      <c r="D33" s="120" t="s">
        <v>110</v>
      </c>
      <c r="E33" s="108"/>
      <c r="F33" s="59"/>
      <c r="G33" s="59"/>
      <c r="H33" s="59"/>
      <c r="I33" s="59"/>
      <c r="J33" s="59"/>
      <c r="K33" s="59"/>
      <c r="L33" s="59"/>
      <c r="M33" s="108"/>
    </row>
    <row r="34" spans="1:13" ht="22.5" customHeight="1" x14ac:dyDescent="0.2">
      <c r="A34" s="121" t="s">
        <v>111</v>
      </c>
      <c r="B34" s="159" t="s">
        <v>112</v>
      </c>
      <c r="C34" s="160"/>
      <c r="D34" s="122">
        <v>1</v>
      </c>
      <c r="E34" s="108"/>
      <c r="F34" s="59"/>
      <c r="G34" s="59"/>
      <c r="H34" s="59"/>
      <c r="I34" s="59"/>
      <c r="J34" s="59"/>
      <c r="K34" s="59"/>
      <c r="L34" s="59"/>
      <c r="M34" s="108"/>
    </row>
    <row r="35" spans="1:13" ht="22.5" customHeight="1" x14ac:dyDescent="0.2">
      <c r="A35" s="121" t="s">
        <v>113</v>
      </c>
      <c r="B35" s="159" t="s">
        <v>114</v>
      </c>
      <c r="C35" s="160"/>
      <c r="D35" s="123">
        <v>0.9</v>
      </c>
      <c r="E35" s="108"/>
      <c r="F35" s="59"/>
      <c r="G35" s="59"/>
      <c r="H35" s="59"/>
      <c r="I35" s="59"/>
      <c r="J35" s="59"/>
      <c r="K35" s="59"/>
      <c r="L35" s="59"/>
      <c r="M35" s="108"/>
    </row>
    <row r="36" spans="1:13" ht="22.5" customHeight="1" x14ac:dyDescent="0.2">
      <c r="A36" s="121" t="s">
        <v>115</v>
      </c>
      <c r="B36" s="159" t="s">
        <v>116</v>
      </c>
      <c r="C36" s="160"/>
      <c r="D36" s="123">
        <v>0.8</v>
      </c>
      <c r="E36" s="108"/>
      <c r="F36" s="59"/>
      <c r="G36" s="59"/>
      <c r="H36" s="59"/>
      <c r="I36" s="59"/>
      <c r="J36" s="59"/>
      <c r="K36" s="59"/>
      <c r="L36" s="59"/>
      <c r="M36" s="108"/>
    </row>
    <row r="37" spans="1:13" ht="22.5" customHeight="1" x14ac:dyDescent="0.2">
      <c r="A37" s="121" t="s">
        <v>117</v>
      </c>
      <c r="B37" s="159" t="s">
        <v>118</v>
      </c>
      <c r="C37" s="160"/>
      <c r="D37" s="123">
        <v>0.7</v>
      </c>
      <c r="E37" s="108"/>
      <c r="F37" s="59"/>
      <c r="G37" s="59"/>
      <c r="H37" s="59"/>
      <c r="I37" s="59"/>
      <c r="J37" s="59"/>
      <c r="K37" s="59"/>
      <c r="L37" s="59"/>
      <c r="M37" s="108"/>
    </row>
    <row r="38" spans="1:13" ht="22.5" customHeight="1" x14ac:dyDescent="0.2">
      <c r="A38" s="121" t="s">
        <v>119</v>
      </c>
      <c r="B38" s="159" t="s">
        <v>120</v>
      </c>
      <c r="C38" s="160"/>
      <c r="D38" s="123">
        <v>0.5</v>
      </c>
      <c r="E38" s="108"/>
      <c r="F38" s="59"/>
      <c r="G38" s="59"/>
      <c r="H38" s="59"/>
      <c r="I38" s="59"/>
      <c r="J38" s="59"/>
      <c r="K38" s="59"/>
      <c r="L38" s="108"/>
      <c r="M38" s="108"/>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2" t="s">
        <v>121</v>
      </c>
    </row>
    <row r="2" spans="1:1" ht="13.5" customHeight="1" x14ac:dyDescent="0.25">
      <c r="A2" s="43"/>
    </row>
    <row r="3" spans="1:1" ht="24.95" customHeight="1" x14ac:dyDescent="0.25">
      <c r="A3" s="43" t="s">
        <v>122</v>
      </c>
    </row>
    <row r="4" spans="1:1" ht="24.95" customHeight="1" x14ac:dyDescent="0.25">
      <c r="A4" s="43" t="s">
        <v>123</v>
      </c>
    </row>
    <row r="5" spans="1:1" ht="30" customHeight="1" x14ac:dyDescent="0.25">
      <c r="A5" s="43" t="s">
        <v>124</v>
      </c>
    </row>
    <row r="6" spans="1:1" ht="24.95" customHeight="1" x14ac:dyDescent="0.25">
      <c r="A6" s="43" t="s">
        <v>125</v>
      </c>
    </row>
    <row r="7" spans="1:1" ht="12" customHeight="1" x14ac:dyDescent="0.25">
      <c r="A7" s="43"/>
    </row>
    <row r="8" spans="1:1" ht="24.95" customHeight="1" x14ac:dyDescent="0.25">
      <c r="A8" s="44" t="s">
        <v>126</v>
      </c>
    </row>
    <row r="9" spans="1:1" ht="15" x14ac:dyDescent="0.25">
      <c r="A9" s="45" t="s">
        <v>127</v>
      </c>
    </row>
    <row r="10" spans="1:1" ht="15" x14ac:dyDescent="0.25">
      <c r="A10" s="45" t="s">
        <v>128</v>
      </c>
    </row>
    <row r="11" spans="1:1" ht="15" x14ac:dyDescent="0.25">
      <c r="A11" s="45"/>
    </row>
    <row r="12" spans="1:1" ht="15" x14ac:dyDescent="0.25">
      <c r="A12" s="45"/>
    </row>
    <row r="13" spans="1:1" ht="15" x14ac:dyDescent="0.25">
      <c r="A13" s="45"/>
    </row>
    <row r="14" spans="1:1" ht="15" x14ac:dyDescent="0.25">
      <c r="A14" s="45"/>
    </row>
    <row r="15" spans="1:1" ht="15" x14ac:dyDescent="0.25">
      <c r="A15" s="45"/>
    </row>
    <row r="16" spans="1:1" ht="15" x14ac:dyDescent="0.25">
      <c r="A16" s="45"/>
    </row>
    <row r="17" spans="1:1" ht="24.95" customHeight="1" x14ac:dyDescent="0.25">
      <c r="A17" s="44" t="s">
        <v>129</v>
      </c>
    </row>
    <row r="18" spans="1:1" ht="60" x14ac:dyDescent="0.25">
      <c r="A18" s="45" t="s">
        <v>130</v>
      </c>
    </row>
    <row r="19" spans="1:1" ht="15" x14ac:dyDescent="0.25">
      <c r="A19" s="45" t="s">
        <v>131</v>
      </c>
    </row>
    <row r="20" spans="1:1" ht="15" x14ac:dyDescent="0.25">
      <c r="A20" s="45" t="s">
        <v>132</v>
      </c>
    </row>
    <row r="21" spans="1:1" ht="15" x14ac:dyDescent="0.25">
      <c r="A21" s="45" t="s">
        <v>133</v>
      </c>
    </row>
    <row r="22" spans="1:1" ht="15" x14ac:dyDescent="0.25">
      <c r="A22" s="45" t="s">
        <v>134</v>
      </c>
    </row>
    <row r="23" spans="1:1" ht="15" x14ac:dyDescent="0.25">
      <c r="A23" s="46"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09" t="s">
        <v>135</v>
      </c>
      <c r="B1" s="210"/>
      <c r="C1" s="210"/>
      <c r="D1" s="210"/>
      <c r="E1" s="210"/>
      <c r="F1" s="210"/>
      <c r="G1" s="210"/>
      <c r="H1" s="210"/>
      <c r="I1" s="210"/>
      <c r="J1" s="210"/>
      <c r="K1" s="210"/>
      <c r="L1" s="211"/>
    </row>
    <row r="2" spans="1:12" s="3" customFormat="1" ht="21" customHeight="1" x14ac:dyDescent="0.2">
      <c r="A2" s="212" t="s">
        <v>136</v>
      </c>
      <c r="B2" s="213"/>
      <c r="C2" s="214" t="s">
        <v>137</v>
      </c>
      <c r="D2" s="214"/>
      <c r="E2" s="214"/>
      <c r="F2" s="214"/>
      <c r="G2" s="214"/>
      <c r="H2" s="214"/>
      <c r="I2" s="214"/>
      <c r="J2" s="214"/>
      <c r="K2" s="214"/>
      <c r="L2" s="215"/>
    </row>
    <row r="3" spans="1:12" s="3" customFormat="1" ht="136.5" customHeight="1" x14ac:dyDescent="0.2">
      <c r="A3" s="201" t="s">
        <v>138</v>
      </c>
      <c r="B3" s="202"/>
      <c r="C3" s="216" t="s">
        <v>139</v>
      </c>
      <c r="D3" s="217"/>
      <c r="E3" s="217"/>
      <c r="F3" s="217"/>
      <c r="G3" s="217"/>
      <c r="H3" s="217"/>
      <c r="I3" s="217"/>
      <c r="J3" s="217"/>
      <c r="K3" s="217"/>
      <c r="L3" s="218"/>
    </row>
    <row r="4" spans="1:12" s="3" customFormat="1" ht="107.25" customHeight="1" x14ac:dyDescent="0.2">
      <c r="A4" s="201" t="s">
        <v>140</v>
      </c>
      <c r="B4" s="202"/>
      <c r="C4" s="203" t="s">
        <v>141</v>
      </c>
      <c r="D4" s="204"/>
      <c r="E4" s="204"/>
      <c r="F4" s="204"/>
      <c r="G4" s="204"/>
      <c r="H4" s="204"/>
      <c r="I4" s="204"/>
      <c r="J4" s="204"/>
      <c r="K4" s="204"/>
      <c r="L4" s="205"/>
    </row>
    <row r="5" spans="1:12" s="3" customFormat="1" ht="25.5" customHeight="1" x14ac:dyDescent="0.2">
      <c r="A5" s="220" t="s">
        <v>142</v>
      </c>
      <c r="B5" s="221"/>
      <c r="C5" s="221"/>
      <c r="D5" s="221"/>
      <c r="E5" s="221"/>
      <c r="F5" s="221"/>
      <c r="G5" s="221"/>
      <c r="H5" s="221"/>
      <c r="I5" s="221"/>
      <c r="J5" s="221"/>
      <c r="K5" s="221"/>
      <c r="L5" s="222"/>
    </row>
    <row r="6" spans="1:12" s="18" customFormat="1" ht="149.25" customHeight="1" x14ac:dyDescent="0.25">
      <c r="A6" s="47" t="s">
        <v>143</v>
      </c>
      <c r="B6" s="223" t="s">
        <v>144</v>
      </c>
      <c r="C6" s="224"/>
      <c r="D6" s="224"/>
      <c r="E6" s="224"/>
      <c r="F6" s="224"/>
      <c r="G6" s="224"/>
      <c r="H6" s="224"/>
      <c r="I6" s="224"/>
      <c r="J6" s="224"/>
      <c r="K6" s="224"/>
      <c r="L6" s="225"/>
    </row>
    <row r="7" spans="1:12" s="18" customFormat="1" ht="69.75" customHeight="1" x14ac:dyDescent="0.25">
      <c r="A7" s="47" t="s">
        <v>145</v>
      </c>
      <c r="B7" s="226" t="s">
        <v>146</v>
      </c>
      <c r="C7" s="224"/>
      <c r="D7" s="224"/>
      <c r="E7" s="224"/>
      <c r="F7" s="224"/>
      <c r="G7" s="224"/>
      <c r="H7" s="224"/>
      <c r="I7" s="224"/>
      <c r="J7" s="224"/>
      <c r="K7" s="224"/>
      <c r="L7" s="225"/>
    </row>
    <row r="8" spans="1:12" s="18" customFormat="1" ht="157.5" customHeight="1" x14ac:dyDescent="0.25">
      <c r="A8" s="47" t="s">
        <v>147</v>
      </c>
      <c r="B8" s="223" t="s">
        <v>148</v>
      </c>
      <c r="C8" s="224"/>
      <c r="D8" s="224"/>
      <c r="E8" s="224"/>
      <c r="F8" s="224"/>
      <c r="G8" s="224"/>
      <c r="H8" s="224"/>
      <c r="I8" s="224"/>
      <c r="J8" s="224"/>
      <c r="K8" s="224"/>
      <c r="L8" s="225"/>
    </row>
    <row r="9" spans="1:12" s="18" customFormat="1" ht="70.5" customHeight="1" x14ac:dyDescent="0.25">
      <c r="A9" s="47" t="s">
        <v>149</v>
      </c>
      <c r="B9" s="226" t="s">
        <v>163</v>
      </c>
      <c r="C9" s="224"/>
      <c r="D9" s="224"/>
      <c r="E9" s="224"/>
      <c r="F9" s="224"/>
      <c r="G9" s="224"/>
      <c r="H9" s="224"/>
      <c r="I9" s="224"/>
      <c r="J9" s="224"/>
      <c r="K9" s="224"/>
      <c r="L9" s="225"/>
    </row>
    <row r="10" spans="1:12" s="3" customFormat="1" ht="25.5" customHeight="1" x14ac:dyDescent="0.2">
      <c r="A10" s="220" t="s">
        <v>150</v>
      </c>
      <c r="B10" s="221"/>
      <c r="C10" s="221"/>
      <c r="D10" s="221"/>
      <c r="E10" s="221"/>
      <c r="F10" s="221"/>
      <c r="G10" s="221"/>
      <c r="H10" s="221"/>
      <c r="I10" s="221"/>
      <c r="J10" s="221"/>
      <c r="K10" s="221"/>
      <c r="L10" s="222"/>
    </row>
    <row r="11" spans="1:12" s="18" customFormat="1" ht="78" customHeight="1" x14ac:dyDescent="0.25">
      <c r="A11" s="48" t="s">
        <v>151</v>
      </c>
      <c r="B11" s="227" t="s">
        <v>161</v>
      </c>
      <c r="C11" s="224"/>
      <c r="D11" s="224"/>
      <c r="E11" s="224"/>
      <c r="F11" s="224"/>
      <c r="G11" s="224"/>
      <c r="H11" s="224"/>
      <c r="I11" s="224"/>
      <c r="J11" s="224"/>
      <c r="K11" s="224"/>
      <c r="L11" s="225"/>
    </row>
    <row r="12" spans="1:12" s="18" customFormat="1" ht="61.5" customHeight="1" x14ac:dyDescent="0.25">
      <c r="A12" s="48" t="s">
        <v>152</v>
      </c>
      <c r="B12" s="227" t="s">
        <v>153</v>
      </c>
      <c r="C12" s="224"/>
      <c r="D12" s="224"/>
      <c r="E12" s="224"/>
      <c r="F12" s="224"/>
      <c r="G12" s="224"/>
      <c r="H12" s="224"/>
      <c r="I12" s="224"/>
      <c r="J12" s="224"/>
      <c r="K12" s="224"/>
      <c r="L12" s="225"/>
    </row>
    <row r="13" spans="1:12" s="18" customFormat="1" ht="151.5" customHeight="1" x14ac:dyDescent="0.25">
      <c r="A13" s="48" t="s">
        <v>154</v>
      </c>
      <c r="B13" s="227" t="s">
        <v>155</v>
      </c>
      <c r="C13" s="224"/>
      <c r="D13" s="224"/>
      <c r="E13" s="224"/>
      <c r="F13" s="224"/>
      <c r="G13" s="224"/>
      <c r="H13" s="224"/>
      <c r="I13" s="224"/>
      <c r="J13" s="224"/>
      <c r="K13" s="224"/>
      <c r="L13" s="225"/>
    </row>
    <row r="14" spans="1:12" ht="12.75" x14ac:dyDescent="0.2">
      <c r="A14" s="228"/>
      <c r="B14" s="229"/>
      <c r="C14" s="229"/>
      <c r="D14" s="229"/>
      <c r="E14" s="229"/>
      <c r="F14" s="229"/>
      <c r="G14" s="229"/>
      <c r="H14" s="229"/>
      <c r="I14" s="229"/>
      <c r="J14" s="229"/>
      <c r="K14" s="229"/>
      <c r="L14" s="230"/>
    </row>
    <row r="15" spans="1:12" s="18" customFormat="1" ht="126.75" customHeight="1" x14ac:dyDescent="0.25">
      <c r="A15" s="49" t="s">
        <v>156</v>
      </c>
      <c r="B15" s="231" t="s">
        <v>157</v>
      </c>
      <c r="C15" s="232"/>
      <c r="D15" s="232"/>
      <c r="E15" s="232"/>
      <c r="F15" s="232"/>
      <c r="G15" s="232"/>
      <c r="H15" s="232"/>
      <c r="I15" s="232"/>
      <c r="J15" s="232"/>
      <c r="K15" s="232"/>
      <c r="L15" s="232"/>
    </row>
    <row r="16" spans="1:12" s="51" customFormat="1" ht="65.25" customHeight="1" x14ac:dyDescent="0.2">
      <c r="A16" s="52" t="s">
        <v>158</v>
      </c>
      <c r="B16" s="206" t="s">
        <v>159</v>
      </c>
      <c r="C16" s="207"/>
      <c r="D16" s="207"/>
      <c r="E16" s="207"/>
      <c r="F16" s="207"/>
      <c r="G16" s="207"/>
      <c r="H16" s="207"/>
      <c r="I16" s="207"/>
      <c r="J16" s="207"/>
      <c r="K16" s="207"/>
      <c r="L16" s="208"/>
    </row>
    <row r="17" spans="1:12" s="51" customFormat="1" ht="22.5" customHeight="1" x14ac:dyDescent="0.2">
      <c r="A17" s="50"/>
      <c r="B17" s="219" t="s">
        <v>160</v>
      </c>
      <c r="C17" s="219"/>
      <c r="D17" s="219"/>
      <c r="E17" s="219"/>
      <c r="F17" s="219"/>
      <c r="G17" s="219"/>
      <c r="H17" s="219"/>
      <c r="I17" s="219"/>
      <c r="J17" s="219"/>
      <c r="K17" s="219"/>
      <c r="L17" s="219"/>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41089cd-ce26-4708-bf1a-58a38f7733a7">
      <Terms xmlns="http://schemas.microsoft.com/office/infopath/2007/PartnerControls"/>
    </lcf76f155ced4ddcb4097134ff3c332f>
    <TaxCatchAll xmlns="a441d1cf-fecb-469a-9ee3-61822365db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DE21E8F20E6E4E86C0F694698FCAB2" ma:contentTypeVersion="12" ma:contentTypeDescription="Create a new document." ma:contentTypeScope="" ma:versionID="2771682318a9ae7ccbe9d2ea4f197d5f">
  <xsd:schema xmlns:xsd="http://www.w3.org/2001/XMLSchema" xmlns:xs="http://www.w3.org/2001/XMLSchema" xmlns:p="http://schemas.microsoft.com/office/2006/metadata/properties" xmlns:ns2="a41089cd-ce26-4708-bf1a-58a38f7733a7" xmlns:ns3="a441d1cf-fecb-469a-9ee3-61822365db68" targetNamespace="http://schemas.microsoft.com/office/2006/metadata/properties" ma:root="true" ma:fieldsID="b038f3119a67193a4dda875ccbbe49b1" ns2:_="" ns3:_="">
    <xsd:import namespace="a41089cd-ce26-4708-bf1a-58a38f7733a7"/>
    <xsd:import namespace="a441d1cf-fecb-469a-9ee3-61822365db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089cd-ce26-4708-bf1a-58a38f773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41d1cf-fecb-469a-9ee3-61822365db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dc602ea-10a0-4987-8e64-96bdeafe8439}" ma:internalName="TaxCatchAll" ma:showField="CatchAllData" ma:web="a441d1cf-fecb-469a-9ee3-61822365db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F0C989-243B-45ED-B97C-223497CEF67D}">
  <ds:schemaRefs>
    <ds:schemaRef ds:uri="http://schemas.microsoft.com/sharepoint/v3/contenttype/forms"/>
  </ds:schemaRefs>
</ds:datastoreItem>
</file>

<file path=customXml/itemProps2.xml><?xml version="1.0" encoding="utf-8"?>
<ds:datastoreItem xmlns:ds="http://schemas.openxmlformats.org/officeDocument/2006/customXml" ds:itemID="{5C635E08-61B6-4FD7-B3D5-4AB7E9245360}">
  <ds:schemaRefs>
    <ds:schemaRef ds:uri="http://schemas.microsoft.com/office/2006/metadata/properties"/>
    <ds:schemaRef ds:uri="http://schemas.openxmlformats.org/package/2006/metadata/core-propertie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a441d1cf-fecb-469a-9ee3-61822365db68"/>
    <ds:schemaRef ds:uri="a41089cd-ce26-4708-bf1a-58a38f7733a7"/>
  </ds:schemaRefs>
</ds:datastoreItem>
</file>

<file path=customXml/itemProps3.xml><?xml version="1.0" encoding="utf-8"?>
<ds:datastoreItem xmlns:ds="http://schemas.openxmlformats.org/officeDocument/2006/customXml" ds:itemID="{B2C89D37-020A-4D70-A80B-D6534C145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089cd-ce26-4708-bf1a-58a38f7733a7"/>
    <ds:schemaRef ds:uri="a441d1cf-fecb-469a-9ee3-61822365d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LUISA STOLFI</cp:lastModifiedBy>
  <cp:revision/>
  <cp:lastPrinted>2024-04-04T08:54:26Z</cp:lastPrinted>
  <dcterms:created xsi:type="dcterms:W3CDTF">2015-02-09T10:02:19Z</dcterms:created>
  <dcterms:modified xsi:type="dcterms:W3CDTF">2024-04-15T12:28:14Z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0x01010013DE21E8F20E6E4E86C0F694698FCAB2</vt:lpwstr>
  </property>
  <property fmtid="{D5CDD505-2E9C-101B-9397-08002B2CF9AE}" pid="10" name="MediaServiceImageTags">
    <vt:lpwstr/>
  </property>
</Properties>
</file>