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wnloads\Da copiare\809 4_4_2024\SMVP 2024 Files excel Fascicoli individuali\Verificati e protetti\"/>
    </mc:Choice>
  </mc:AlternateContent>
  <xr:revisionPtr revIDLastSave="0" documentId="13_ncr:1_{0AF89EEF-2F1A-48A3-BDEA-D2FC856AD1C7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B_Comportamenti" sheetId="3" r:id="rId1"/>
    <sheet name="Istruzioni Compilazione" sheetId="6" r:id="rId2"/>
  </sheets>
  <definedNames>
    <definedName name="_xlnm.Print_Area" localSheetId="0">B_Comportamenti!$A$1:$Q$38</definedName>
    <definedName name="_xlnm.Print_Titles" localSheetId="0">B_Comportamenti!$1:$14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C20" i="3"/>
  <c r="C19" i="3"/>
  <c r="C18" i="3"/>
  <c r="C16" i="3"/>
  <c r="C15" i="3"/>
  <c r="G21" i="3"/>
  <c r="G20" i="3"/>
  <c r="K20" i="3" l="1"/>
  <c r="K21" i="3"/>
  <c r="C23" i="3"/>
  <c r="G22" i="3"/>
  <c r="K22" i="3" s="1"/>
  <c r="G19" i="3"/>
  <c r="K19" i="3" s="1"/>
  <c r="G18" i="3"/>
  <c r="K18" i="3" s="1"/>
  <c r="G17" i="3"/>
  <c r="K17" i="3" s="1"/>
  <c r="G16" i="3"/>
  <c r="K16" i="3" s="1"/>
  <c r="G15" i="3"/>
  <c r="K15" i="3" s="1"/>
  <c r="I23" i="3" l="1"/>
  <c r="J23" i="3"/>
  <c r="F23" i="3"/>
  <c r="B23" i="3"/>
  <c r="G23" i="3" l="1"/>
  <c r="K23" i="3"/>
  <c r="K25" i="3" s="1"/>
</calcChain>
</file>

<file path=xl/sharedStrings.xml><?xml version="1.0" encoding="utf-8"?>
<sst xmlns="http://schemas.openxmlformats.org/spreadsheetml/2006/main" count="84" uniqueCount="83">
  <si>
    <r>
      <t xml:space="preserve">VALUTAZIONE DEL PERSONALE DI CATEGORIA B
SCHEDA PER LA VALUTAZIONE DEI COMPORTAMENTI 
</t>
    </r>
    <r>
      <rPr>
        <sz val="10"/>
        <color rgb="FF000000"/>
        <rFont val="Arial"/>
        <family val="2"/>
      </rPr>
      <t>N.B. Anche per le unità di personale tecnico-amministrativo per le quali non è prevista la corresponsione di quote di trattamento accessorio legate alla valutazione della performance, il/i soggetto/i valutatore/i è/sono tenuto/i a trasmettere all’URSTA le schede di valutazione dei comportamenti.</t>
    </r>
  </si>
  <si>
    <t xml:space="preserve">Periodo di valutazione: </t>
  </si>
  <si>
    <t xml:space="preserve">Soggetto/i valutatore/i: </t>
  </si>
  <si>
    <t xml:space="preserve">Matricola: </t>
  </si>
  <si>
    <t xml:space="preserve">Nome Valutato: </t>
  </si>
  <si>
    <t xml:space="preserve">Struttura di afferenza: </t>
  </si>
  <si>
    <t>LEGENDA PUNTEGGI</t>
  </si>
  <si>
    <t>N.B. = nel caso in cui alcuni comportamenti/indicatori non sono riferibili al/lla valutato/a vedi foglio "Istruzioni di Compilazione", voce n.1 Normalizzazione delle voci di Comportamento</t>
  </si>
  <si>
    <t>Non soddisfacente</t>
  </si>
  <si>
    <t>Raramente</t>
  </si>
  <si>
    <t>In alcuni casi</t>
  </si>
  <si>
    <t>Nella maggior parte dei casi</t>
  </si>
  <si>
    <t>Sistematicamente</t>
  </si>
  <si>
    <t>Comportamenti</t>
  </si>
  <si>
    <t>PESO COMPORTAMENTI</t>
  </si>
  <si>
    <t>PESO COMPORTAMENTI NORMALIZZATO</t>
  </si>
  <si>
    <t>Indicatori</t>
  </si>
  <si>
    <t>Domande di controllo</t>
  </si>
  <si>
    <t>Peso Indicatori</t>
  </si>
  <si>
    <t>Peso Indicatori Normalizzato</t>
  </si>
  <si>
    <t>Autovalutazione</t>
  </si>
  <si>
    <t>Valutazione</t>
  </si>
  <si>
    <t>Punteggio ottenuto in base alla valutazione</t>
  </si>
  <si>
    <r>
      <rPr>
        <b/>
        <u/>
        <sz val="8"/>
        <rFont val="Verdana"/>
        <family val="2"/>
      </rPr>
      <t xml:space="preserve">Commento a cura del soggetto valutato
</t>
    </r>
    <r>
      <rPr>
        <b/>
        <sz val="8"/>
        <rFont val="Verdana"/>
        <family val="2"/>
      </rPr>
      <t>Il commento/motivazione in relazione alla singola voce è</t>
    </r>
    <r>
      <rPr>
        <b/>
        <u/>
        <sz val="8"/>
        <rFont val="Verdana"/>
        <family val="2"/>
      </rPr>
      <t xml:space="preserve"> obbligatorio</t>
    </r>
    <r>
      <rPr>
        <b/>
        <sz val="8"/>
        <rFont val="Verdana"/>
        <family val="2"/>
      </rPr>
      <t xml:space="preserve"> in caso di </t>
    </r>
    <r>
      <rPr>
        <b/>
        <u/>
        <sz val="8"/>
        <rFont val="Verdana"/>
        <family val="2"/>
      </rPr>
      <t xml:space="preserve">punteggio di Autovalutazione pari a  4. </t>
    </r>
    <r>
      <rPr>
        <b/>
        <sz val="8"/>
        <rFont val="Verdana"/>
        <family val="2"/>
      </rPr>
      <t xml:space="preserve">
</t>
    </r>
  </si>
  <si>
    <r>
      <rPr>
        <b/>
        <u/>
        <sz val="8"/>
        <color rgb="FF000000"/>
        <rFont val="Verdana"/>
        <family val="2"/>
      </rPr>
      <t>Commento a cura del/i soggetto/i valutatore/i</t>
    </r>
    <r>
      <rPr>
        <b/>
        <sz val="8"/>
        <color rgb="FF000000"/>
        <rFont val="Verdana"/>
        <family val="2"/>
      </rPr>
      <t xml:space="preserve"> 
Il commento/motivazione in relazione alla singola voce è obbligatorio nei seguenti casi:
1. </t>
    </r>
    <r>
      <rPr>
        <b/>
        <u/>
        <sz val="8"/>
        <color rgb="FF000000"/>
        <rFont val="Verdana"/>
        <family val="2"/>
      </rPr>
      <t>scostamento in positivo o in negativo</t>
    </r>
    <r>
      <rPr>
        <b/>
        <sz val="8"/>
        <color rgb="FF000000"/>
        <rFont val="Verdana"/>
        <family val="2"/>
      </rPr>
      <t xml:space="preserve"> del punteggio di valutazione rispetto al punteggio di autovalutazione;
2. </t>
    </r>
    <r>
      <rPr>
        <b/>
        <u/>
        <sz val="8"/>
        <color rgb="FF000000"/>
        <rFont val="Verdana"/>
        <family val="2"/>
      </rPr>
      <t>punteggio 0</t>
    </r>
    <r>
      <rPr>
        <b/>
        <sz val="8"/>
        <color rgb="FF000000"/>
        <rFont val="Verdana"/>
        <family val="2"/>
      </rPr>
      <t xml:space="preserve"> (non soddisfacente);
3. Indicatore non  riferibile al/lla valutato/a (</t>
    </r>
    <r>
      <rPr>
        <b/>
        <u/>
        <sz val="8"/>
        <color rgb="FF000000"/>
        <rFont val="Verdana"/>
        <family val="2"/>
      </rPr>
      <t>peso 0</t>
    </r>
    <r>
      <rPr>
        <b/>
        <sz val="8"/>
        <color rgb="FF000000"/>
        <rFont val="Verdana"/>
        <family val="2"/>
      </rPr>
      <t>)</t>
    </r>
  </si>
  <si>
    <t>Punteggio</t>
  </si>
  <si>
    <t>%</t>
  </si>
  <si>
    <t>CONOSCENZE PROFESSIONALI</t>
  </si>
  <si>
    <t>A. Interesse a colmare gap di conoscenza/ ad acquisire nuove conoscenze</t>
  </si>
  <si>
    <r>
      <rPr>
        <sz val="8"/>
        <color rgb="FF000000"/>
        <rFont val="Verdana"/>
        <family val="2"/>
      </rPr>
      <t xml:space="preserve">Partecipa ai corsi di formazione obbligatoria organizzati dall’Ateneo. 
N.B. il soggetto </t>
    </r>
    <r>
      <rPr>
        <u/>
        <sz val="8"/>
        <color rgb="FF000000"/>
        <rFont val="Verdana"/>
        <family val="2"/>
      </rPr>
      <t>valutato</t>
    </r>
    <r>
      <rPr>
        <sz val="8"/>
        <color rgb="FF000000"/>
        <rFont val="Verdana"/>
        <family val="2"/>
      </rPr>
      <t xml:space="preserve"> deve elencare, in ogni caso, nella colonna Commento a cura del soggetto valutato, i corsi di formazione obbligatoria completati in corso d’anno ed il relativo numero di ore; cfr. piano formativo individuale</t>
    </r>
  </si>
  <si>
    <t>AFFIDABILITA’</t>
  </si>
  <si>
    <t>B.1 Rispetto dei tempi</t>
  </si>
  <si>
    <r>
      <rPr>
        <sz val="8"/>
        <color rgb="FF000000"/>
        <rFont val="Verdana"/>
        <family val="2"/>
      </rPr>
      <t xml:space="preserve">Rispetta i tempi indicati dal/lla Responsabile della propria struttura per lo svolgimento della prestazione, sia presso le sedi di Ateneo sia (in caso di lavoratore/trice agile) a distanza. 
N.B. A tal riguardo si tiene conto </t>
    </r>
    <r>
      <rPr>
        <u/>
        <sz val="8"/>
        <color rgb="FF000000"/>
        <rFont val="Verdana"/>
        <family val="2"/>
      </rPr>
      <t>anche</t>
    </r>
    <r>
      <rPr>
        <sz val="8"/>
        <color rgb="FF000000"/>
        <rFont val="Verdana"/>
        <family val="2"/>
      </rPr>
      <t xml:space="preserve"> della tempestiva trasmissione della presente scheda entro il 15 gennaio 2025 al/i soggetto/i valutatore/i, in modo da consentire allo/agli stesso/i di trasmettere la scheda all’URSTA entro il 31 gennaio</t>
    </r>
  </si>
  <si>
    <t>B.2 Qualità del lavoro svolto</t>
  </si>
  <si>
    <t>Svolge il lavoro in modo completo, preciso e accurato, sia presso le sedi di Ateneo sia (in caso di lavoratore/trice agile) a distanza</t>
  </si>
  <si>
    <t xml:space="preserve">LAVORO DI GRUPPO </t>
  </si>
  <si>
    <t>C. Collaborazione con i/le colleghi/e dell'unità di appartenenza</t>
  </si>
  <si>
    <t>Interagisce in modo collaborativo con i/le colleghi/e nell’ambito dell’unità organizzativa di appartenenza; a tal fine, in caso di lavoratore/trice agile, nelle fasce orarie concordate con il/la Responsabile della struttura utilizza tutti gli strumenti di comunicazione a distanza messi a disposizione dell’Ateneo (piattaforma Microsoft Teams, servizio di portabilità del recapito telefonico di ufficio, mail)</t>
  </si>
  <si>
    <t>INNOVAZIONE</t>
  </si>
  <si>
    <t>D. Partecipazione alle iniziative per l’implementazione di nuove soluzioni</t>
  </si>
  <si>
    <t>Partecipa alle iniziative volte ad implementare presso la struttura nuove soluzioni, anche con riferimento all’avvio e/o all’utilizzo di nuove piattaforme informatiche</t>
  </si>
  <si>
    <t>ORIENTAMENTO ALL'UTENTE</t>
  </si>
  <si>
    <t>E.1 Comunicazione con gli utenti interni ed esterni</t>
  </si>
  <si>
    <t xml:space="preserve">Assicura il proprio contributo alla comunicazione con gli utenti interni ed esterni negli orari di apertura al pubblico (sia presso la sede di Ateneo sia al recapito telefonico di Ufficio e via mail/PEC). In caso di lavoratore/trice agile, utilizza correttamente i CANALI per la COMUNICAZIONE anche a distanza con gli utenti interni ed esterni, assicurando la comunicazione nelle fasce orarie concordate con il/la Responsabile della struttura (anche mediante piattaforma Microsoft Teams e l’utilizzo del servizio di portabilità del recapito telefonico di ufficio) </t>
  </si>
  <si>
    <t>E.2 Supporto all’utente per un agevole accesso ai servizi offerti dall’Ateneo</t>
  </si>
  <si>
    <t>Assicura il proprio contributo per consentire all’utente di accedere agevolmente al servizio e semplificare i relativi adempimenti; a tal fine, verifica anche il costante aggiornamento della pagina web della struttura e segnala tempestivamente al/lla Responsabile della struttura le eventuali esigenze di aggiornamento delle informazioni presenti nella stessa (es. con riferimento alla modulistica da utilizzare, agli orari di ricevimento del pubblico, al recapito telefonico)</t>
  </si>
  <si>
    <t>PROPENSIONE ALL'INDIVIDUAZIONE DI CRITICITA'</t>
    <phoneticPr fontId="2" type="noConversion"/>
  </si>
  <si>
    <t>F. Attenzione alle criticità attuali</t>
  </si>
  <si>
    <t>Individua problemi pratici e li comunica al/lla Responsabile della struttura con tempestività, assicurando il proprio contributo per la risoluzione degli stessi</t>
  </si>
  <si>
    <t>TOTALE</t>
  </si>
  <si>
    <t>Totale Punteggio di Valutazione</t>
  </si>
  <si>
    <t>% di premio corrispondente</t>
  </si>
  <si>
    <t>N.B. ricorre una valutazione negativa qualora – in sede di valutazione dei comportamenti organizzativi – l'unità di personale personale consegua una percentuale di valutazione globale dei comportamenti  pari o inferiore al 12,5% (12,5% si ottiene se la valutazione globale di comportamento è esattamente intermedia tra un profilo per il quale sono presenti tutti punteggi 1 ed un profilo per il quale sono presenti tutti punteggi 0, in una scala da 0 a 4):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</si>
  <si>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</si>
  <si>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Percentuale di Valutazione globale dei comportamenti (X)</t>
  </si>
  <si>
    <t>% di premio</t>
  </si>
  <si>
    <t>rispetto al massimo attribuibile</t>
  </si>
  <si>
    <r>
      <t xml:space="preserve">87,5%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100% </t>
    </r>
  </si>
  <si>
    <r>
      <t xml:space="preserve">75%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87,5% </t>
    </r>
  </si>
  <si>
    <r>
      <t xml:space="preserve">62,5%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75% </t>
    </r>
  </si>
  <si>
    <r>
      <t xml:space="preserve">50%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62,5% </t>
    </r>
  </si>
  <si>
    <r>
      <t xml:space="preserve">37,5%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50% </t>
    </r>
  </si>
  <si>
    <r>
      <t xml:space="preserve">25%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37,5% </t>
    </r>
  </si>
  <si>
    <r>
      <t xml:space="preserve">12,5%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25% </t>
    </r>
  </si>
  <si>
    <t xml:space="preserve">X &lt; 12,5% </t>
  </si>
  <si>
    <t xml:space="preserve">A. Periodo di valutazione: </t>
  </si>
  <si>
    <r>
      <t>Inserire "</t>
    </r>
    <r>
      <rPr>
        <u/>
        <sz val="10"/>
        <rFont val="Verdana"/>
        <family val="2"/>
      </rPr>
      <t>Anno 2024</t>
    </r>
    <r>
      <rPr>
        <sz val="10"/>
        <rFont val="Verdana"/>
        <family val="2"/>
      </rPr>
      <t xml:space="preserve">" oppure il periodo di afferenza alla Struttura in caso di nuova assunzione/cessazione/passaggio di categoria (es. </t>
    </r>
    <r>
      <rPr>
        <u/>
        <sz val="10"/>
        <rFont val="Verdana"/>
        <family val="2"/>
      </rPr>
      <t>dal 4/5/2024 al 31/12/2024</t>
    </r>
    <r>
      <rPr>
        <sz val="10"/>
        <rFont val="Verdana"/>
        <family val="2"/>
      </rPr>
      <t>)</t>
    </r>
  </si>
  <si>
    <t xml:space="preserve">B. Soggetto/i valutatore/i: </t>
  </si>
  <si>
    <r>
      <t>Indicare il/i Soggetto/i valutatore/i secondo il seguente schema riepilogativo.</t>
    </r>
    <r>
      <rPr>
        <b/>
        <sz val="10"/>
        <color rgb="FF000000"/>
        <rFont val="Verdana"/>
        <family val="2"/>
      </rPr>
      <t xml:space="preserve">
1. pr</t>
    </r>
    <r>
      <rPr>
        <b/>
        <sz val="10"/>
        <color rgb="FF000000"/>
        <rFont val="Verdana"/>
        <family val="2"/>
      </rPr>
      <t>esso le Aree:</t>
    </r>
    <r>
      <rPr>
        <sz val="10"/>
        <color rgb="FF000000"/>
        <rFont val="Verdana"/>
        <family val="2"/>
      </rPr>
      <t xml:space="preserve"> Dirigente, unitamente al/la Responsabile dell'Ufficio</t>
    </r>
    <r>
      <rPr>
        <b/>
        <sz val="10"/>
        <color rgb="FF000000"/>
        <rFont val="Verdana"/>
        <family val="2"/>
      </rPr>
      <t xml:space="preserve">
2. p</t>
    </r>
    <r>
      <rPr>
        <b/>
        <sz val="10"/>
        <color rgb="FF000000"/>
        <rFont val="Verdana"/>
        <family val="2"/>
      </rPr>
      <t>resso gli Uffici in staff al Direttore Generale/Rettore/Prorettrice:</t>
    </r>
    <r>
      <rPr>
        <sz val="10"/>
        <color rgb="FF000000"/>
        <rFont val="Verdana"/>
        <family val="2"/>
      </rPr>
      <t xml:space="preserve"> Direttore Generale - sentiti, anche per le vie brevi, il Rettore e la Prorettrice, per gli Uffici in staff agli stessi - unitamente al/la Responsabile dell'Ufficio</t>
    </r>
    <r>
      <rPr>
        <b/>
        <sz val="10"/>
        <color rgb="FF000000"/>
        <rFont val="Verdana"/>
        <family val="2"/>
      </rPr>
      <t xml:space="preserve">
3. presso le Biblioteche di Area:</t>
    </r>
    <r>
      <rPr>
        <sz val="10"/>
        <color rgb="FF000000"/>
        <rFont val="Verdana"/>
        <family val="2"/>
      </rPr>
      <t xml:space="preserve"> Presidente del C.A.B., unitamente ai Direttori delle Biblioteche di Area</t>
    </r>
    <r>
      <rPr>
        <b/>
        <sz val="10"/>
        <color rgb="FF000000"/>
        <rFont val="Verdana"/>
        <family val="2"/>
      </rPr>
      <t xml:space="preserve">
4. presso le Scuole:</t>
    </r>
    <r>
      <rPr>
        <sz val="10"/>
        <color rgb="FF000000"/>
        <rFont val="Verdana"/>
        <family val="2"/>
      </rPr>
      <t xml:space="preserve"> Presidente della Scuola, sentito - anche per le vie brevi - il/la Responsabile dell'Ufficio di afferenza del valutato</t>
    </r>
    <r>
      <rPr>
        <b/>
        <sz val="10"/>
        <color rgb="FF000000"/>
        <rFont val="Verdana"/>
        <family val="2"/>
      </rPr>
      <t xml:space="preserve">
5. presso i Dipartimenti:</t>
    </r>
    <r>
      <rPr>
        <sz val="10"/>
        <color rgb="FF000000"/>
        <rFont val="Verdana"/>
        <family val="2"/>
      </rPr>
      <t xml:space="preserve"> Direttore del Dipartimento, sentito - anche per le vie brevi - il/la Responsabile dell’Ufficio di afferenza del valutato</t>
    </r>
    <r>
      <rPr>
        <b/>
        <sz val="10"/>
        <color rgb="FF000000"/>
        <rFont val="Verdana"/>
        <family val="2"/>
      </rPr>
      <t xml:space="preserve">
6. presso C.S.I. e C.A.B.:</t>
    </r>
    <r>
      <rPr>
        <sz val="10"/>
        <color rgb="FF000000"/>
        <rFont val="Verdana"/>
        <family val="2"/>
      </rPr>
      <t xml:space="preserve"> Presidente del Centro, sentiti - anche per le vie brevi - i Direttori tecnici</t>
    </r>
    <r>
      <rPr>
        <b/>
        <sz val="10"/>
        <color rgb="FF000000"/>
        <rFont val="Verdana"/>
        <family val="2"/>
      </rPr>
      <t xml:space="preserve">
7. presso altre Strutture di Ateneo:</t>
    </r>
    <r>
      <rPr>
        <sz val="10"/>
        <color rgb="FF000000"/>
        <rFont val="Verdana"/>
        <family val="2"/>
      </rPr>
      <t xml:space="preserve"> Responsabile di Struttura </t>
    </r>
  </si>
  <si>
    <t xml:space="preserve">C. Struttura di afferenza: </t>
  </si>
  <si>
    <r>
      <t xml:space="preserve">Indicare la Struttura di afferenza del </t>
    </r>
    <r>
      <rPr>
        <b/>
        <sz val="10"/>
        <rFont val="Verdana"/>
        <family val="2"/>
      </rPr>
      <t>Soggetto Valutato</t>
    </r>
    <r>
      <rPr>
        <sz val="10"/>
        <rFont val="Verdana"/>
        <family val="2"/>
      </rPr>
      <t xml:space="preserve">:
- </t>
    </r>
    <r>
      <rPr>
        <b/>
        <sz val="10"/>
        <rFont val="Verdana"/>
        <family val="2"/>
      </rPr>
      <t>presso le Aree</t>
    </r>
    <r>
      <rPr>
        <sz val="10"/>
        <rFont val="Verdana"/>
        <family val="2"/>
      </rPr>
      <t>: Area ....., Ufficio .....</t>
    </r>
    <r>
      <rPr>
        <b/>
        <sz val="10"/>
        <rFont val="Verdana"/>
        <family val="2"/>
      </rPr>
      <t xml:space="preserve">
- presso gli Uffici in staff al Direttore Generale/Rettore/Prorettrice:</t>
    </r>
    <r>
      <rPr>
        <sz val="10"/>
        <rFont val="Verdana"/>
        <family val="2"/>
      </rPr>
      <t xml:space="preserve"> Ufficio....
- </t>
    </r>
    <r>
      <rPr>
        <b/>
        <sz val="10"/>
        <rFont val="Verdana"/>
        <family val="2"/>
      </rPr>
      <t>presso le Biblioteche di Area</t>
    </r>
    <r>
      <rPr>
        <sz val="10"/>
        <rFont val="Verdana"/>
        <family val="2"/>
      </rPr>
      <t xml:space="preserve">: C.A.B., Biblioteca di Area ......
- </t>
    </r>
    <r>
      <rPr>
        <b/>
        <sz val="10"/>
        <rFont val="Verdana"/>
        <family val="2"/>
      </rPr>
      <t>presso le Scuole</t>
    </r>
    <r>
      <rPr>
        <sz val="10"/>
        <rFont val="Verdana"/>
        <family val="2"/>
      </rPr>
      <t xml:space="preserve">: Scuola ......, Ufficio .....
- </t>
    </r>
    <r>
      <rPr>
        <b/>
        <sz val="10"/>
        <rFont val="Verdana"/>
        <family val="2"/>
      </rPr>
      <t>presso i Dipartimenti</t>
    </r>
    <r>
      <rPr>
        <sz val="10"/>
        <rFont val="Verdana"/>
        <family val="2"/>
      </rPr>
      <t>: Dipartimento.......Ufficio .......  oppure Dipartimento ...... (nel caso in cui il/la Valutato/a non afferisce a nessun Ufficio dipartimentale),</t>
    </r>
    <r>
      <rPr>
        <b/>
        <sz val="10"/>
        <rFont val="Verdana"/>
        <family val="2"/>
      </rPr>
      <t xml:space="preserve">
- presso altre Strutture di Ateneo:</t>
    </r>
    <r>
      <rPr>
        <sz val="10"/>
        <rFont val="Verdana"/>
        <family val="2"/>
      </rPr>
      <t xml:space="preserve"> Centro ......, Orto botanico, .... </t>
    </r>
  </si>
  <si>
    <t>1. Normalizzazione delle voci di comportamento</t>
  </si>
  <si>
    <t>2. Autovalutazione</t>
  </si>
  <si>
    <r>
      <t xml:space="preserve">Con riferimento a ciascun indicatore di comportamento, va segnato nella colonna I (Autovalutazione) un </t>
    </r>
    <r>
      <rPr>
        <b/>
        <sz val="10"/>
        <rFont val="Verdana"/>
        <family val="2"/>
      </rPr>
      <t>punteggio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da 0 a 4</t>
    </r>
    <r>
      <rPr>
        <sz val="10"/>
        <rFont val="Verdana"/>
        <family val="2"/>
      </rPr>
      <t xml:space="preserve">, secondo la scala presente nella Scheda Comportamenti:
-&gt; si ricorda che è necessario indicare </t>
    </r>
    <r>
      <rPr>
        <b/>
        <sz val="10"/>
        <rFont val="Verdana"/>
        <family val="2"/>
      </rPr>
      <t xml:space="preserve">motivazioni sintetiche </t>
    </r>
    <r>
      <rPr>
        <sz val="10"/>
        <rFont val="Verdana"/>
        <family val="2"/>
      </rPr>
      <t>(nella colonna M "</t>
    </r>
    <r>
      <rPr>
        <i/>
        <sz val="10"/>
        <rFont val="Verdana"/>
        <family val="2"/>
      </rPr>
      <t>Commento a cura del Soggetto Valutato</t>
    </r>
    <r>
      <rPr>
        <sz val="10"/>
        <rFont val="Verdana"/>
        <family val="2"/>
      </rPr>
      <t>") in corrispondenza delle voci per le quali è segnato un punteggio di autovalutazione pari a 4; tali motivazioni devono far riferimento a situazioni concrete e verificabili dal Valutatore.</t>
    </r>
  </si>
  <si>
    <t>3. Valutazione</t>
  </si>
  <si>
    <r>
      <t xml:space="preserve">Con riferimento a ciascun indicatore di comportamento, va segnato nella colonna J (Valutazione) un </t>
    </r>
    <r>
      <rPr>
        <b/>
        <sz val="10"/>
        <rFont val="Verdana"/>
        <family val="2"/>
      </rPr>
      <t>punteggio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da 0 a 4</t>
    </r>
    <r>
      <rPr>
        <sz val="10"/>
        <rFont val="Verdana"/>
        <family val="2"/>
      </rPr>
      <t xml:space="preserve">, secondo la scala presente nella Scheda Comportamenti:
- si ricorda che è necessario indicare </t>
    </r>
    <r>
      <rPr>
        <b/>
        <sz val="10"/>
        <rFont val="Verdana"/>
        <family val="2"/>
      </rPr>
      <t xml:space="preserve">motivazioni sintetiche </t>
    </r>
    <r>
      <rPr>
        <sz val="10"/>
        <rFont val="Verdana"/>
        <family val="2"/>
      </rPr>
      <t>(nella colonna Q "</t>
    </r>
    <r>
      <rPr>
        <i/>
        <sz val="10"/>
        <rFont val="Verdana"/>
        <family val="2"/>
      </rPr>
      <t>Commento a cura del/i soggetto/i valutatore/i</t>
    </r>
    <r>
      <rPr>
        <sz val="10"/>
        <rFont val="Verdana"/>
        <family val="2"/>
      </rPr>
      <t xml:space="preserve">") in corrispondenza delle voci per le quali intenda discostarsi dal punteggio di autovalutazione.
A conclusione della procedura di valutazione della performance, il/i soggetto/i valutatore/i – laddove intenda/no discostarsi dal punteggio di autovalutazione - ne comunica/no senza formalità l’esito al soggetto valutato, in un </t>
    </r>
    <r>
      <rPr>
        <u/>
        <sz val="10"/>
        <rFont val="Verdana"/>
        <family val="2"/>
      </rPr>
      <t xml:space="preserve">colloquio di </t>
    </r>
    <r>
      <rPr>
        <i/>
        <u/>
        <sz val="10"/>
        <rFont val="Verdana"/>
        <family val="2"/>
      </rPr>
      <t>feedback</t>
    </r>
    <r>
      <rPr>
        <sz val="10"/>
        <rFont val="Verdana"/>
        <family val="2"/>
      </rPr>
      <t>, nel corso del quale possono essere acquisiti anche chiarimenti e/o osservazioni. Si precisa che qualora il valutato presti servizio presso gli Uffici afferenti alle Aree dirigenziali o le Biblioteche di Area, il colloquio di feedback – salvo diverso avviso del/la dirigente o del Presidente del CAB -è effettuato unicamente dal soggetto che collabora con il valutatore nella fase di valutazione (ossia il Responsabile dell’Ufficio/il Direttore di Biblioteca d’Area).
In tali schede/fascicolo di valutazione, in caso di scostamento positivo o negativo tra il punteggio di autovalutazione (indicato dal soggetto valutato) e il punteggio di valutazione assegnato dal soggetto valutatore, quest’ultimo ne riporta le relative motivazioni.</t>
    </r>
  </si>
  <si>
    <t>3. Invio della Scheda Comportamenti</t>
  </si>
  <si>
    <r>
      <t xml:space="preserve">La Scheda di autovalutazione/valutazione dei Comportamenti deve essere trasmessa:
- </t>
    </r>
    <r>
      <rPr>
        <b/>
        <sz val="10"/>
        <rFont val="Verdana"/>
        <family val="2"/>
      </rPr>
      <t>dal  Valutato/a al/i Valutatore/i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il 15 gennaio 2025</t>
    </r>
    <r>
      <rPr>
        <sz val="10"/>
        <rFont val="Verdana"/>
        <family val="2"/>
      </rPr>
      <t xml:space="preserve">, completa di Autovalutazione (colonnaI), via E-mail o PEC alla casella di posta istituzionale del/i Soggetto/i Valutatore/i, salva diversa modalità concordata con lo/gli stesso/i;
- </t>
    </r>
    <r>
      <rPr>
        <b/>
        <sz val="10"/>
        <rFont val="Verdana"/>
        <family val="2"/>
      </rPr>
      <t>dal/i Valutatore/i  ad URSTA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il 31 gennaio 2025</t>
    </r>
    <r>
      <rPr>
        <sz val="10"/>
        <rFont val="Verdana"/>
        <family val="2"/>
      </rPr>
      <t xml:space="preserve">, completa della Valutazione (colonna J) e firmata digitalmente*, a mezzo protocollo all'Ufficio Relazioni Sindacali e Trattamento Accessorio;
- </t>
    </r>
    <r>
      <rPr>
        <b/>
        <sz val="10"/>
        <rFont val="Verdana"/>
        <family val="2"/>
      </rPr>
      <t xml:space="preserve">dal/i Valutatore/i al  Valutato/a 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3 gg lavorativi successivi alla Nota protocollo ad URSTA</t>
    </r>
    <r>
      <rPr>
        <sz val="10"/>
        <rFont val="Verdana"/>
        <family val="2"/>
      </rPr>
      <t xml:space="preserve"> a mezzo PEC al/la Valutato/a.</t>
    </r>
  </si>
  <si>
    <t>4. Eventuale procedura di Conciliazione</t>
  </si>
  <si>
    <r>
      <rPr>
        <sz val="10"/>
        <color rgb="FF000000"/>
        <rFont val="Verdana"/>
        <family val="2"/>
      </rPr>
      <t xml:space="preserve">Nel caso in cui il/la Valutato/a intenda contestare la valutazione e le relative motivazioni o segnalare l’assenza o incompletezza delle motivazioni relative agli scostamenti in negativo, il/la Valutato/a può attivare la procedura di conciliazione </t>
    </r>
    <r>
      <rPr>
        <b/>
        <sz val="10"/>
        <color rgb="FF000000"/>
        <rFont val="Verdana"/>
        <family val="2"/>
      </rPr>
      <t>entro e non oltre 5 giorni lavorativi</t>
    </r>
    <r>
      <rPr>
        <sz val="10"/>
        <color rgb="FF000000"/>
        <rFont val="Verdana"/>
        <family val="2"/>
      </rPr>
      <t xml:space="preserve">, </t>
    </r>
    <r>
      <rPr>
        <u/>
        <sz val="10"/>
        <color rgb="FF000000"/>
        <rFont val="Verdana"/>
        <family val="2"/>
      </rPr>
      <t>decorrenti dalla data di ricezione del messaggio PEC di trasmissione della scheda di valutazione finale</t>
    </r>
    <r>
      <rPr>
        <sz val="10"/>
        <color rgb="FF000000"/>
        <rFont val="Verdana"/>
        <family val="2"/>
      </rPr>
      <t>. Per i dettagli si rinvia all’</t>
    </r>
    <r>
      <rPr>
        <i/>
        <sz val="10"/>
        <color rgb="FF000000"/>
        <rFont val="Verdana"/>
        <family val="2"/>
      </rPr>
      <t>SMVP 2024, paragrafo 5,</t>
    </r>
    <r>
      <rPr>
        <sz val="10"/>
        <color rgb="FF000000"/>
        <rFont val="Verdana"/>
        <family val="2"/>
      </rPr>
      <t xml:space="preserve"> pubblicato sul sito web di Ateneo al seguente link: http://www.unina.it/documents/11958/53196295/SMVP_2024.pdf </t>
    </r>
  </si>
  <si>
    <t>*nell'ipotesi di cui ai punti B1 e B3 la scheda di valutazione deve essere sottoscritta da entrambi i soggetti valutatori.</t>
  </si>
  <si>
    <t>Nel caso in cui alcuni Indicatori o intere categorie di Comportamenti non siano riferibili al/lla valutato/a, inserire il valore 0 nella cella corrispondente all'Indicatore, colonna F (Peso Indicatori)/Comportamento, colonna B (Peso Comportamenti) da escludere nella valutazione. Il peso degli indicatori/comportamenti verrà automaticamente normalizzato.
N.B.: In tal caso inserire - in corrispondenza dell'Indicatore/Comportamento a cui si è assegnato il valore 0 - nella colonna Q ("Commento a cura del/i soggetto/i valutatore/i") la motivazione dell'esclusione del relativo Indicatore/Comportamento.</t>
  </si>
  <si>
    <r>
      <t xml:space="preserve">VALUTAZIONE DEL PERSONALE DI CATEGORIA B
ISTRUZIONI PER LA COMPILAZIONE
</t>
    </r>
    <r>
      <rPr>
        <sz val="10"/>
        <color rgb="FF000000"/>
        <rFont val="Arial"/>
        <family val="2"/>
      </rPr>
      <t>N.B. Anche per le unità di personale tecnico-amministrativo per le quali non è prevista la corresponsione di quote di trattamento accessorio legate alla valutazione della performance, il/i soggetto/i valutatore/i è/sono tenuto/i a trasmettere all’URSTA le schede di valutazione dei comportamenti.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</si>
</sst>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  <font>
      <sz val="11"/>
      <name val="Corbel"/>
      <family val="2"/>
    </font>
    <font>
      <sz val="8"/>
      <color rgb="FF000000"/>
      <name val="Verdana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/>
      <sz val="8"/>
      <name val="Calibri"/>
      <family val="2"/>
    </font>
    <font>
      <u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Verdana"/>
      <family val="2"/>
    </font>
    <font>
      <u/>
      <sz val="1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i/>
      <sz val="10"/>
      <name val="Verdana"/>
      <family val="2"/>
    </font>
    <font>
      <i/>
      <u/>
      <sz val="10"/>
      <name val="Verdana"/>
      <family val="2"/>
    </font>
    <font>
      <u/>
      <sz val="10"/>
      <color rgb="FF000000"/>
      <name val="Verdana"/>
      <family val="2"/>
    </font>
    <font>
      <i/>
      <sz val="10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7DEE8"/>
        <bgColor rgb="FF000000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4" fillId="2" borderId="12" xfId="1" applyFont="1" applyFill="1" applyBorder="1" applyAlignment="1" applyProtection="1">
      <alignment horizontal="center" vertical="center" wrapText="1"/>
    </xf>
    <xf numFmtId="9" fontId="2" fillId="2" borderId="12" xfId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0" fontId="2" fillId="2" borderId="14" xfId="1" applyNumberFormat="1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8" fillId="3" borderId="30" xfId="0" applyFont="1" applyFill="1" applyBorder="1" applyAlignment="1">
      <alignment horizontal="center" vertical="center" wrapText="1"/>
    </xf>
    <xf numFmtId="9" fontId="2" fillId="0" borderId="3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9" fontId="2" fillId="0" borderId="4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1" fillId="0" borderId="0" xfId="2"/>
    <xf numFmtId="0" fontId="3" fillId="12" borderId="15" xfId="2" applyFont="1" applyFill="1" applyBorder="1" applyAlignment="1">
      <alignment wrapText="1"/>
    </xf>
    <xf numFmtId="0" fontId="3" fillId="13" borderId="5" xfId="2" applyFont="1" applyFill="1" applyBorder="1" applyAlignment="1">
      <alignment vertical="center" wrapText="1"/>
    </xf>
    <xf numFmtId="10" fontId="3" fillId="8" borderId="84" xfId="0" applyNumberFormat="1" applyFont="1" applyFill="1" applyBorder="1" applyAlignment="1">
      <alignment horizontal="center" vertical="center" wrapText="1"/>
    </xf>
    <xf numFmtId="9" fontId="2" fillId="0" borderId="62" xfId="0" applyNumberFormat="1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>
      <alignment vertical="center" wrapText="1"/>
    </xf>
    <xf numFmtId="9" fontId="2" fillId="0" borderId="49" xfId="0" applyNumberFormat="1" applyFont="1" applyBorder="1" applyAlignment="1">
      <alignment horizontal="center" vertical="center" wrapText="1"/>
    </xf>
    <xf numFmtId="9" fontId="2" fillId="8" borderId="49" xfId="0" applyNumberFormat="1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10" fillId="0" borderId="49" xfId="0" applyFont="1" applyBorder="1" applyAlignment="1">
      <alignment vertical="center" wrapText="1"/>
    </xf>
    <xf numFmtId="9" fontId="2" fillId="8" borderId="29" xfId="0" applyNumberFormat="1" applyFont="1" applyFill="1" applyBorder="1" applyAlignment="1">
      <alignment horizontal="center" vertical="center" wrapText="1"/>
    </xf>
    <xf numFmtId="9" fontId="2" fillId="8" borderId="1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9" fontId="2" fillId="8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9" fontId="2" fillId="8" borderId="9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9" fontId="2" fillId="8" borderId="3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9" fontId="2" fillId="6" borderId="3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9" fontId="10" fillId="7" borderId="14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9" fontId="2" fillId="8" borderId="63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9" fontId="2" fillId="8" borderId="70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9" fontId="2" fillId="8" borderId="5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9" fontId="2" fillId="2" borderId="12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2" fontId="2" fillId="8" borderId="49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 vertical="center" wrapText="1"/>
    </xf>
    <xf numFmtId="2" fontId="2" fillId="8" borderId="9" xfId="0" applyNumberFormat="1" applyFont="1" applyFill="1" applyBorder="1" applyAlignment="1">
      <alignment horizontal="center" vertical="center" wrapText="1"/>
    </xf>
    <xf numFmtId="2" fontId="2" fillId="8" borderId="33" xfId="0" applyNumberFormat="1" applyFont="1" applyFill="1" applyBorder="1" applyAlignment="1">
      <alignment horizontal="center" vertical="center" wrapText="1"/>
    </xf>
    <xf numFmtId="2" fontId="2" fillId="8" borderId="14" xfId="0" applyNumberFormat="1" applyFont="1" applyFill="1" applyBorder="1" applyAlignment="1">
      <alignment horizontal="center" vertical="center" wrapText="1"/>
    </xf>
    <xf numFmtId="2" fontId="2" fillId="8" borderId="62" xfId="0" applyNumberFormat="1" applyFont="1" applyFill="1" applyBorder="1" applyAlignment="1">
      <alignment horizontal="center" vertical="center" wrapText="1"/>
    </xf>
    <xf numFmtId="2" fontId="2" fillId="8" borderId="69" xfId="0" applyNumberFormat="1" applyFont="1" applyFill="1" applyBorder="1" applyAlignment="1">
      <alignment horizontal="center" vertical="center" wrapText="1"/>
    </xf>
    <xf numFmtId="2" fontId="2" fillId="8" borderId="36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 applyProtection="1">
      <alignment horizontal="center" vertical="center" wrapText="1"/>
      <protection locked="0"/>
    </xf>
    <xf numFmtId="9" fontId="2" fillId="0" borderId="9" xfId="0" applyNumberFormat="1" applyFont="1" applyBorder="1" applyAlignment="1" applyProtection="1">
      <alignment horizontal="center" vertical="center" wrapText="1"/>
      <protection locked="0"/>
    </xf>
    <xf numFmtId="9" fontId="2" fillId="0" borderId="69" xfId="0" applyNumberFormat="1" applyFont="1" applyBorder="1" applyAlignment="1" applyProtection="1">
      <alignment horizontal="center" vertical="center" wrapText="1"/>
      <protection locked="0"/>
    </xf>
    <xf numFmtId="9" fontId="13" fillId="0" borderId="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9" fontId="2" fillId="0" borderId="14" xfId="0" applyNumberFormat="1" applyFont="1" applyBorder="1" applyAlignment="1" applyProtection="1">
      <alignment horizontal="center" vertical="center" wrapText="1"/>
      <protection locked="0"/>
    </xf>
    <xf numFmtId="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9" fontId="2" fillId="0" borderId="62" xfId="0" applyNumberFormat="1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left" vertical="center" wrapText="1"/>
      <protection locked="0"/>
    </xf>
    <xf numFmtId="0" fontId="2" fillId="0" borderId="72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left" vertical="center" wrapText="1"/>
      <protection locked="0"/>
    </xf>
    <xf numFmtId="0" fontId="9" fillId="0" borderId="74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9" fillId="0" borderId="66" xfId="0" applyFont="1" applyBorder="1" applyAlignment="1" applyProtection="1">
      <alignment horizontal="left" vertical="center" wrapText="1"/>
      <protection locked="0"/>
    </xf>
    <xf numFmtId="0" fontId="9" fillId="0" borderId="67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9" fontId="2" fillId="8" borderId="14" xfId="0" applyNumberFormat="1" applyFont="1" applyFill="1" applyBorder="1" applyAlignment="1">
      <alignment horizontal="center" vertical="center" wrapText="1"/>
    </xf>
    <xf numFmtId="9" fontId="2" fillId="8" borderId="8" xfId="0" applyNumberFormat="1" applyFont="1" applyFill="1" applyBorder="1" applyAlignment="1">
      <alignment horizontal="center" vertical="center" wrapText="1"/>
    </xf>
    <xf numFmtId="9" fontId="2" fillId="8" borderId="62" xfId="0" applyNumberFormat="1" applyFont="1" applyFill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18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3" borderId="79" xfId="0" applyFont="1" applyFill="1" applyBorder="1" applyAlignment="1" applyProtection="1">
      <alignment horizontal="left" vertical="center" wrapText="1"/>
      <protection locked="0"/>
    </xf>
    <xf numFmtId="0" fontId="3" fillId="3" borderId="78" xfId="0" applyFont="1" applyFill="1" applyBorder="1" applyAlignment="1" applyProtection="1">
      <alignment horizontal="left" vertical="center" wrapText="1"/>
      <protection locked="0"/>
    </xf>
    <xf numFmtId="0" fontId="3" fillId="3" borderId="8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19" fillId="9" borderId="75" xfId="0" applyFont="1" applyFill="1" applyBorder="1" applyAlignment="1">
      <alignment horizontal="center" vertical="center" wrapText="1"/>
    </xf>
    <xf numFmtId="0" fontId="19" fillId="9" borderId="76" xfId="0" applyFont="1" applyFill="1" applyBorder="1" applyAlignment="1">
      <alignment horizontal="center" vertical="center" wrapText="1"/>
    </xf>
    <xf numFmtId="0" fontId="19" fillId="9" borderId="7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57" xfId="0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58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left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1" fillId="12" borderId="6" xfId="2" applyFont="1" applyFill="1" applyBorder="1" applyAlignment="1">
      <alignment vertical="center" wrapText="1"/>
    </xf>
    <xf numFmtId="0" fontId="21" fillId="12" borderId="81" xfId="2" applyFont="1" applyFill="1" applyBorder="1" applyAlignment="1">
      <alignment vertical="center" wrapText="1"/>
    </xf>
    <xf numFmtId="0" fontId="21" fillId="12" borderId="7" xfId="2" applyFont="1" applyFill="1" applyBorder="1" applyAlignment="1">
      <alignment vertical="center" wrapText="1"/>
    </xf>
    <xf numFmtId="0" fontId="23" fillId="12" borderId="6" xfId="2" applyFont="1" applyFill="1" applyBorder="1" applyAlignment="1">
      <alignment vertical="center" wrapText="1"/>
    </xf>
    <xf numFmtId="0" fontId="3" fillId="8" borderId="6" xfId="2" applyFont="1" applyFill="1" applyBorder="1" applyAlignment="1">
      <alignment vertical="center" wrapText="1"/>
    </xf>
    <xf numFmtId="0" fontId="3" fillId="8" borderId="7" xfId="2" applyFont="1" applyFill="1" applyBorder="1" applyAlignment="1">
      <alignment vertical="center" wrapText="1"/>
    </xf>
    <xf numFmtId="0" fontId="21" fillId="12" borderId="82" xfId="2" applyFont="1" applyFill="1" applyBorder="1" applyAlignment="1">
      <alignment vertical="center" wrapText="1"/>
    </xf>
    <xf numFmtId="0" fontId="19" fillId="11" borderId="75" xfId="2" applyFont="1" applyFill="1" applyBorder="1" applyAlignment="1">
      <alignment horizontal="center" vertical="center" wrapText="1"/>
    </xf>
    <xf numFmtId="0" fontId="19" fillId="11" borderId="76" xfId="2" applyFont="1" applyFill="1" applyBorder="1" applyAlignment="1">
      <alignment horizontal="center" vertical="center" wrapText="1"/>
    </xf>
    <xf numFmtId="0" fontId="19" fillId="11" borderId="77" xfId="2" applyFont="1" applyFill="1" applyBorder="1" applyAlignment="1">
      <alignment horizontal="center" vertical="center" wrapText="1"/>
    </xf>
    <xf numFmtId="0" fontId="23" fillId="12" borderId="81" xfId="2" applyFont="1" applyFill="1" applyBorder="1" applyAlignment="1">
      <alignment vertical="center" wrapText="1"/>
    </xf>
    <xf numFmtId="0" fontId="23" fillId="12" borderId="82" xfId="2" applyFont="1" applyFill="1" applyBorder="1" applyAlignment="1">
      <alignment vertical="center" wrapText="1"/>
    </xf>
  </cellXfs>
  <cellStyles count="3">
    <cellStyle name="Normale" xfId="0" builtinId="0"/>
    <cellStyle name="Normale 2" xfId="2" xr:uid="{4F1A226D-0F61-43B6-8889-9AABAD2F8E29}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view="pageBreakPreview" topLeftCell="A18" zoomScaleNormal="100" zoomScalePageLayoutView="60" workbookViewId="0">
      <selection activeCell="F20" sqref="F20"/>
    </sheetView>
  </sheetViews>
  <sheetFormatPr defaultColWidth="9.140625" defaultRowHeight="12.75" x14ac:dyDescent="0.2"/>
  <cols>
    <col min="1" max="1" width="22.5703125" style="3" customWidth="1"/>
    <col min="2" max="3" width="7.7109375" style="17" customWidth="1"/>
    <col min="4" max="4" width="26.5703125" style="3" customWidth="1"/>
    <col min="5" max="5" width="29.85546875" style="3" customWidth="1"/>
    <col min="6" max="6" width="7.140625" style="17" customWidth="1"/>
    <col min="7" max="7" width="7.28515625" style="17" customWidth="1"/>
    <col min="8" max="8" width="1.85546875" style="17" customWidth="1"/>
    <col min="9" max="9" width="11.42578125" style="17" customWidth="1"/>
    <col min="10" max="10" width="11.85546875" style="17" bestFit="1" customWidth="1"/>
    <col min="11" max="11" width="11.7109375" style="3" customWidth="1"/>
    <col min="12" max="13" width="9.140625" style="3"/>
    <col min="14" max="14" width="6.42578125" style="3" customWidth="1"/>
    <col min="15" max="15" width="0.7109375" style="3" hidden="1" customWidth="1"/>
    <col min="16" max="16" width="3.28515625" style="3" hidden="1" customWidth="1"/>
    <col min="17" max="17" width="44.5703125" style="3" customWidth="1"/>
    <col min="18" max="18" width="9.140625" style="3" hidden="1" customWidth="1"/>
    <col min="19" max="16384" width="9.140625" style="3"/>
  </cols>
  <sheetData>
    <row r="1" spans="1:22" ht="52.5" customHeight="1" x14ac:dyDescent="0.2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R1" s="44"/>
    </row>
    <row r="2" spans="1:22" s="1" customFormat="1" ht="21" customHeight="1" x14ac:dyDescent="0.2">
      <c r="A2" s="228" t="s">
        <v>1</v>
      </c>
      <c r="B2" s="228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30"/>
    </row>
    <row r="3" spans="1:22" s="1" customFormat="1" ht="24" customHeight="1" x14ac:dyDescent="0.2">
      <c r="A3" s="228" t="s">
        <v>2</v>
      </c>
      <c r="B3" s="228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30"/>
    </row>
    <row r="4" spans="1:22" s="1" customFormat="1" ht="33" customHeight="1" x14ac:dyDescent="0.2">
      <c r="A4" s="207" t="s">
        <v>3</v>
      </c>
      <c r="B4" s="208"/>
      <c r="C4" s="232"/>
      <c r="D4" s="233"/>
      <c r="E4" s="85" t="s">
        <v>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30"/>
    </row>
    <row r="5" spans="1:22" s="1" customFormat="1" ht="33" customHeight="1" x14ac:dyDescent="0.2">
      <c r="A5" s="228" t="s">
        <v>5</v>
      </c>
      <c r="B5" s="228"/>
      <c r="C5" s="209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30"/>
    </row>
    <row r="6" spans="1:22" s="1" customFormat="1" ht="23.25" customHeight="1" x14ac:dyDescent="0.2">
      <c r="A6" s="45"/>
      <c r="B6" s="6"/>
      <c r="C6" s="63"/>
      <c r="D6" s="6" t="s">
        <v>6</v>
      </c>
      <c r="E6" s="225" t="s">
        <v>7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"/>
      <c r="R6" s="30"/>
    </row>
    <row r="7" spans="1:22" ht="15.75" x14ac:dyDescent="0.2">
      <c r="A7" s="29"/>
      <c r="B7" s="52"/>
      <c r="C7" s="4">
        <v>0</v>
      </c>
      <c r="D7" s="5" t="s">
        <v>8</v>
      </c>
      <c r="E7" s="18"/>
      <c r="F7" s="18"/>
      <c r="G7" s="18"/>
      <c r="H7" s="18"/>
      <c r="I7" s="18"/>
      <c r="J7" s="18"/>
      <c r="K7" s="18"/>
      <c r="L7" s="18"/>
      <c r="M7" s="18"/>
      <c r="N7" s="18"/>
      <c r="Q7" s="19"/>
      <c r="R7" s="30"/>
      <c r="S7" s="1"/>
    </row>
    <row r="8" spans="1:22" ht="15.75" x14ac:dyDescent="0.2">
      <c r="A8" s="45"/>
      <c r="B8" s="52"/>
      <c r="C8" s="4">
        <v>1</v>
      </c>
      <c r="D8" s="5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19"/>
      <c r="R8" s="30"/>
    </row>
    <row r="9" spans="1:22" ht="15.75" x14ac:dyDescent="0.2">
      <c r="A9" s="45"/>
      <c r="B9" s="52"/>
      <c r="C9" s="4">
        <v>2</v>
      </c>
      <c r="D9" s="5" t="s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19"/>
      <c r="R9" s="30"/>
    </row>
    <row r="10" spans="1:22" ht="15.75" x14ac:dyDescent="0.2">
      <c r="A10" s="45"/>
      <c r="B10" s="52"/>
      <c r="C10" s="4">
        <v>3</v>
      </c>
      <c r="D10" s="5" t="s">
        <v>11</v>
      </c>
      <c r="E10" s="18"/>
      <c r="F10" s="18"/>
      <c r="G10" s="18"/>
      <c r="H10" s="18"/>
      <c r="I10" s="18"/>
      <c r="J10" s="18"/>
      <c r="K10" s="18"/>
      <c r="L10" s="18"/>
      <c r="M10" s="18"/>
      <c r="Q10" s="19"/>
      <c r="R10" s="30"/>
    </row>
    <row r="11" spans="1:22" ht="16.5" thickBot="1" x14ac:dyDescent="0.25">
      <c r="A11" s="67"/>
      <c r="B11" s="52"/>
      <c r="C11" s="68">
        <v>4</v>
      </c>
      <c r="D11" s="69" t="s">
        <v>12</v>
      </c>
      <c r="E11" s="18"/>
      <c r="F11" s="70"/>
      <c r="G11" s="70"/>
      <c r="H11" s="70"/>
      <c r="I11" s="70"/>
      <c r="J11" s="18"/>
      <c r="K11" s="18"/>
      <c r="L11" s="18"/>
      <c r="M11" s="18"/>
      <c r="N11" s="62"/>
      <c r="O11" s="71"/>
      <c r="P11" s="71"/>
      <c r="Q11" s="19"/>
      <c r="R11" s="30"/>
    </row>
    <row r="12" spans="1:22" ht="88.5" customHeight="1" x14ac:dyDescent="0.2">
      <c r="A12" s="219" t="s">
        <v>13</v>
      </c>
      <c r="B12" s="222" t="s">
        <v>14</v>
      </c>
      <c r="C12" s="222" t="s">
        <v>15</v>
      </c>
      <c r="D12" s="201" t="s">
        <v>16</v>
      </c>
      <c r="E12" s="201" t="s">
        <v>17</v>
      </c>
      <c r="F12" s="216" t="s">
        <v>18</v>
      </c>
      <c r="G12" s="216" t="s">
        <v>19</v>
      </c>
      <c r="H12" s="229"/>
      <c r="I12" s="64" t="s">
        <v>20</v>
      </c>
      <c r="J12" s="64" t="s">
        <v>21</v>
      </c>
      <c r="K12" s="64" t="s">
        <v>22</v>
      </c>
      <c r="L12" s="201" t="s">
        <v>23</v>
      </c>
      <c r="M12" s="201"/>
      <c r="N12" s="201"/>
      <c r="O12" s="201"/>
      <c r="P12" s="202"/>
      <c r="Q12" s="195" t="s">
        <v>24</v>
      </c>
      <c r="R12" s="196"/>
      <c r="T12" s="84"/>
      <c r="U12" s="154"/>
      <c r="V12" s="154"/>
    </row>
    <row r="13" spans="1:22" ht="18" customHeight="1" x14ac:dyDescent="0.2">
      <c r="A13" s="220"/>
      <c r="B13" s="223"/>
      <c r="C13" s="223"/>
      <c r="D13" s="203"/>
      <c r="E13" s="203"/>
      <c r="F13" s="226"/>
      <c r="G13" s="217"/>
      <c r="H13" s="230"/>
      <c r="I13" s="28" t="s">
        <v>25</v>
      </c>
      <c r="J13" s="28" t="s">
        <v>25</v>
      </c>
      <c r="K13" s="28" t="s">
        <v>26</v>
      </c>
      <c r="L13" s="203"/>
      <c r="M13" s="203"/>
      <c r="N13" s="203"/>
      <c r="O13" s="203"/>
      <c r="P13" s="204"/>
      <c r="Q13" s="197"/>
      <c r="R13" s="198"/>
      <c r="S13" s="84"/>
      <c r="T13" s="84"/>
      <c r="U13" s="154"/>
      <c r="V13" s="154"/>
    </row>
    <row r="14" spans="1:22" ht="13.5" thickBot="1" x14ac:dyDescent="0.25">
      <c r="A14" s="221"/>
      <c r="B14" s="224"/>
      <c r="C14" s="224"/>
      <c r="D14" s="205"/>
      <c r="E14" s="205"/>
      <c r="F14" s="227"/>
      <c r="G14" s="218"/>
      <c r="H14" s="231"/>
      <c r="I14" s="65"/>
      <c r="J14" s="65"/>
      <c r="K14" s="66"/>
      <c r="L14" s="205"/>
      <c r="M14" s="205"/>
      <c r="N14" s="205"/>
      <c r="O14" s="205"/>
      <c r="P14" s="206"/>
      <c r="Q14" s="199"/>
      <c r="R14" s="200"/>
      <c r="S14" s="84"/>
      <c r="T14" s="84"/>
      <c r="U14" s="154"/>
      <c r="V14" s="154"/>
    </row>
    <row r="15" spans="1:22" ht="126.75" thickBot="1" x14ac:dyDescent="0.25">
      <c r="A15" s="91" t="s">
        <v>27</v>
      </c>
      <c r="B15" s="72">
        <v>0.1</v>
      </c>
      <c r="C15" s="93">
        <f>+IF((OR($B$15=0,$B$16=0,$B$18=0,$B$19=0,$B$20=0,$B$22=0)),B15/SUM($B$15:$B$22),B15)</f>
        <v>0.1</v>
      </c>
      <c r="D15" s="94" t="s">
        <v>28</v>
      </c>
      <c r="E15" s="95" t="s">
        <v>29</v>
      </c>
      <c r="F15" s="92">
        <v>1</v>
      </c>
      <c r="G15" s="96">
        <f>+IF((OR(F15=0,F15=0)),F15/SUM(F15:F15),F15)</f>
        <v>1</v>
      </c>
      <c r="H15" s="8"/>
      <c r="I15" s="73"/>
      <c r="J15" s="74"/>
      <c r="K15" s="124">
        <f>J15*G15*$C$15</f>
        <v>0</v>
      </c>
      <c r="L15" s="191"/>
      <c r="M15" s="191"/>
      <c r="N15" s="191"/>
      <c r="O15" s="191"/>
      <c r="P15" s="191"/>
      <c r="Q15" s="191"/>
      <c r="R15" s="192"/>
      <c r="S15" s="84"/>
      <c r="T15" s="22"/>
      <c r="U15" s="154"/>
      <c r="V15" s="154"/>
    </row>
    <row r="16" spans="1:22" ht="147" x14ac:dyDescent="0.2">
      <c r="A16" s="163" t="s">
        <v>30</v>
      </c>
      <c r="B16" s="165">
        <v>0.4</v>
      </c>
      <c r="C16" s="184">
        <f>+IF((OR($B$15=0,$B$16=0,$B$18=0,$B$19=0,$B$20=0,$B$22=0)),B16/SUM($B$15:$B$22),B16)</f>
        <v>0.4</v>
      </c>
      <c r="D16" s="98" t="s">
        <v>31</v>
      </c>
      <c r="E16" s="99" t="s">
        <v>32</v>
      </c>
      <c r="F16" s="132">
        <v>0.5</v>
      </c>
      <c r="G16" s="100">
        <f>+IF((OR(F16=0,F17=0)),F16/SUM(F16:F17),F16)</f>
        <v>0.5</v>
      </c>
      <c r="H16" s="35"/>
      <c r="I16" s="2"/>
      <c r="J16" s="2"/>
      <c r="K16" s="125">
        <f>J16*G16*$C$16</f>
        <v>0</v>
      </c>
      <c r="L16" s="167"/>
      <c r="M16" s="167"/>
      <c r="N16" s="167"/>
      <c r="O16" s="167"/>
      <c r="P16" s="167"/>
      <c r="Q16" s="168"/>
      <c r="R16" s="169"/>
      <c r="S16" s="22"/>
      <c r="T16" s="22"/>
      <c r="U16" s="154"/>
      <c r="V16" s="154"/>
    </row>
    <row r="17" spans="1:22" ht="48" customHeight="1" thickBot="1" x14ac:dyDescent="0.25">
      <c r="A17" s="164"/>
      <c r="B17" s="166"/>
      <c r="C17" s="185"/>
      <c r="D17" s="101" t="s">
        <v>33</v>
      </c>
      <c r="E17" s="101" t="s">
        <v>34</v>
      </c>
      <c r="F17" s="133">
        <v>0.5</v>
      </c>
      <c r="G17" s="102">
        <f>+IF((OR(F16=0,F17=0)),F17/SUM(F16:F17),F17)</f>
        <v>0.5</v>
      </c>
      <c r="H17" s="36"/>
      <c r="I17" s="37"/>
      <c r="J17" s="37"/>
      <c r="K17" s="126">
        <f>J17*G17*$C$16</f>
        <v>0</v>
      </c>
      <c r="L17" s="183"/>
      <c r="M17" s="183"/>
      <c r="N17" s="183"/>
      <c r="O17" s="183"/>
      <c r="P17" s="183"/>
      <c r="Q17" s="193"/>
      <c r="R17" s="194"/>
      <c r="S17" s="22"/>
      <c r="T17" s="22"/>
      <c r="U17" s="154"/>
      <c r="V17" s="154"/>
    </row>
    <row r="18" spans="1:22" ht="137.25" thickBot="1" x14ac:dyDescent="0.25">
      <c r="A18" s="103" t="s">
        <v>35</v>
      </c>
      <c r="B18" s="53">
        <v>0.1</v>
      </c>
      <c r="C18" s="104">
        <f>+IF((OR($B$15=0,$B$16=0,$B$18=0,$B$19=0,$B$20=0,$B$22=0)),B18/SUM($B$15:$B$22),B18)</f>
        <v>0.1</v>
      </c>
      <c r="D18" s="105" t="s">
        <v>36</v>
      </c>
      <c r="E18" s="105" t="s">
        <v>37</v>
      </c>
      <c r="F18" s="106">
        <v>1</v>
      </c>
      <c r="G18" s="104">
        <f>+IF((OR(F18=0,F18=0)),F18/SUM(F18:F18),F18)</f>
        <v>1</v>
      </c>
      <c r="H18" s="38"/>
      <c r="I18" s="39"/>
      <c r="J18" s="39"/>
      <c r="K18" s="127">
        <f>J18*G18*$C$18</f>
        <v>0</v>
      </c>
      <c r="L18" s="182"/>
      <c r="M18" s="182"/>
      <c r="N18" s="182"/>
      <c r="O18" s="40"/>
      <c r="P18" s="40"/>
      <c r="Q18" s="41"/>
      <c r="R18" s="42"/>
      <c r="S18" s="22"/>
      <c r="T18" s="22"/>
      <c r="U18" s="23"/>
      <c r="V18" s="23"/>
    </row>
    <row r="19" spans="1:22" ht="64.5" customHeight="1" thickBot="1" x14ac:dyDescent="0.25">
      <c r="A19" s="107" t="s">
        <v>38</v>
      </c>
      <c r="B19" s="31">
        <v>0.1</v>
      </c>
      <c r="C19" s="97">
        <f>+IF((OR($B$15=0,$B$16=0,$B$18=0,$B$19=0,$B$20=0,$B$22=0)),B19/SUM($B$15:$B$22),B19)</f>
        <v>0.1</v>
      </c>
      <c r="D19" s="108" t="s">
        <v>39</v>
      </c>
      <c r="E19" s="109" t="s">
        <v>40</v>
      </c>
      <c r="F19" s="110">
        <v>1</v>
      </c>
      <c r="G19" s="97">
        <f>+IF((OR(F19=0,F19=0)),F19/SUM(F19:F19),F19)</f>
        <v>1</v>
      </c>
      <c r="H19" s="81"/>
      <c r="I19" s="32"/>
      <c r="J19" s="32"/>
      <c r="K19" s="128">
        <f>J19*G19*$C$19</f>
        <v>0</v>
      </c>
      <c r="L19" s="188"/>
      <c r="M19" s="189"/>
      <c r="N19" s="190"/>
      <c r="O19" s="82"/>
      <c r="P19" s="82"/>
      <c r="Q19" s="83"/>
      <c r="R19" s="43"/>
      <c r="S19" s="22"/>
      <c r="T19" s="22"/>
      <c r="U19" s="23"/>
      <c r="V19" s="23"/>
    </row>
    <row r="20" spans="1:22" ht="185.25" customHeight="1" x14ac:dyDescent="0.2">
      <c r="A20" s="170" t="s">
        <v>41</v>
      </c>
      <c r="B20" s="172">
        <v>0.2</v>
      </c>
      <c r="C20" s="186">
        <f>+IF((OR($B$15=0,$B$16=0,$B$18=0,$B$19=0,$B$20=0,$B$22=0)),B20/SUM($B$15:$B$22),B20)</f>
        <v>0.2</v>
      </c>
      <c r="D20" s="111" t="s">
        <v>42</v>
      </c>
      <c r="E20" s="111" t="s">
        <v>43</v>
      </c>
      <c r="F20" s="90">
        <v>0.5</v>
      </c>
      <c r="G20" s="112">
        <f>+IF((OR($F$20=0,$F$21=0)),$F$20/SUM($F$20:$F$21),F20)</f>
        <v>0.5</v>
      </c>
      <c r="H20" s="75"/>
      <c r="I20" s="76"/>
      <c r="J20" s="77"/>
      <c r="K20" s="129">
        <f>J20*G20*$C$20</f>
        <v>0</v>
      </c>
      <c r="L20" s="178"/>
      <c r="M20" s="178"/>
      <c r="N20" s="178"/>
      <c r="O20" s="178"/>
      <c r="P20" s="179"/>
      <c r="Q20" s="180"/>
      <c r="R20" s="181"/>
      <c r="S20" s="22"/>
      <c r="T20" s="22"/>
      <c r="U20" s="154"/>
      <c r="V20" s="154"/>
    </row>
    <row r="21" spans="1:22" ht="165" customHeight="1" thickBot="1" x14ac:dyDescent="0.25">
      <c r="A21" s="171"/>
      <c r="B21" s="173"/>
      <c r="C21" s="187"/>
      <c r="D21" s="113" t="s">
        <v>44</v>
      </c>
      <c r="E21" s="113" t="s">
        <v>45</v>
      </c>
      <c r="F21" s="134">
        <v>0.5</v>
      </c>
      <c r="G21" s="114">
        <f>+IF((OR($F$20=0,$F$21=0)),F21/SUM($F$20:$F$21),F21)</f>
        <v>0.5</v>
      </c>
      <c r="H21" s="78"/>
      <c r="I21" s="79"/>
      <c r="J21" s="80"/>
      <c r="K21" s="130">
        <f>J21*G21*$C$20</f>
        <v>0</v>
      </c>
      <c r="L21" s="174"/>
      <c r="M21" s="174"/>
      <c r="N21" s="174"/>
      <c r="O21" s="174"/>
      <c r="P21" s="175"/>
      <c r="Q21" s="176"/>
      <c r="R21" s="177"/>
      <c r="S21" s="22"/>
      <c r="T21" s="22"/>
      <c r="U21" s="154"/>
      <c r="V21" s="154"/>
    </row>
    <row r="22" spans="1:22" ht="59.25" customHeight="1" thickBot="1" x14ac:dyDescent="0.25">
      <c r="A22" s="91" t="s">
        <v>46</v>
      </c>
      <c r="B22" s="72">
        <v>0.1</v>
      </c>
      <c r="C22" s="93">
        <f>+IF((OR($B$15=0,$B$16=0,$B$18=0,$B$19=0,$B$20=0,$B$22=0)),B22/SUM($B$15:$B$22),B22)</f>
        <v>0.1</v>
      </c>
      <c r="D22" s="115" t="s">
        <v>47</v>
      </c>
      <c r="E22" s="115" t="s">
        <v>48</v>
      </c>
      <c r="F22" s="116">
        <v>1</v>
      </c>
      <c r="G22" s="117">
        <f>+IF((OR(F22=0,F22=0)),F22/SUM(F22:F22),F22)</f>
        <v>1</v>
      </c>
      <c r="H22" s="8"/>
      <c r="I22" s="33"/>
      <c r="J22" s="34"/>
      <c r="K22" s="131">
        <f>J22*G22*$C$22</f>
        <v>0</v>
      </c>
      <c r="L22" s="150"/>
      <c r="M22" s="150"/>
      <c r="N22" s="150"/>
      <c r="O22" s="150"/>
      <c r="P22" s="151"/>
      <c r="Q22" s="152"/>
      <c r="R22" s="153"/>
      <c r="S22" s="22"/>
      <c r="T22" s="22"/>
      <c r="U22" s="154"/>
      <c r="V22" s="154"/>
    </row>
    <row r="23" spans="1:22" ht="15.75" x14ac:dyDescent="0.2">
      <c r="A23" s="118" t="s">
        <v>49</v>
      </c>
      <c r="B23" s="9">
        <f>SUM(B13:B22)</f>
        <v>0.99999999999999989</v>
      </c>
      <c r="C23" s="9">
        <f>SUM(C13:C22)</f>
        <v>0.99999999999999989</v>
      </c>
      <c r="D23" s="119"/>
      <c r="E23" s="119"/>
      <c r="F23" s="10">
        <f>+SUM(F15:F22)/6</f>
        <v>1</v>
      </c>
      <c r="G23" s="120">
        <f>+SUM(G15:G22)/6</f>
        <v>1</v>
      </c>
      <c r="H23" s="11"/>
      <c r="I23" s="12">
        <f>SUM(I15:I22)</f>
        <v>0</v>
      </c>
      <c r="J23" s="13">
        <f>SUM(J15:J22)</f>
        <v>0</v>
      </c>
      <c r="K23" s="24">
        <f>SUM(K15:K22)/4</f>
        <v>0</v>
      </c>
      <c r="L23" s="157" t="s">
        <v>50</v>
      </c>
      <c r="M23" s="158"/>
      <c r="N23" s="158"/>
      <c r="O23" s="158"/>
      <c r="P23" s="159"/>
      <c r="Q23" s="27"/>
      <c r="R23" s="25"/>
      <c r="S23" s="22"/>
      <c r="T23" s="22"/>
      <c r="U23" s="154"/>
      <c r="V23" s="154"/>
    </row>
    <row r="24" spans="1:22" ht="12.75" customHeight="1" thickBot="1" x14ac:dyDescent="0.25">
      <c r="A24" s="121"/>
      <c r="B24" s="122"/>
      <c r="C24" s="122"/>
      <c r="D24" s="123"/>
      <c r="E24" s="123"/>
      <c r="F24" s="122"/>
      <c r="G24" s="122"/>
      <c r="H24" s="14"/>
      <c r="I24" s="15"/>
      <c r="J24" s="16"/>
      <c r="K24" s="123"/>
      <c r="L24" s="160"/>
      <c r="M24" s="161"/>
      <c r="N24" s="161"/>
      <c r="O24" s="161"/>
      <c r="P24" s="162"/>
      <c r="Q24" s="26"/>
      <c r="R24" s="51"/>
      <c r="S24" s="22"/>
    </row>
    <row r="25" spans="1:22" ht="30.75" customHeight="1" thickBot="1" x14ac:dyDescent="0.25">
      <c r="A25" s="47"/>
      <c r="B25" s="48"/>
      <c r="C25" s="48"/>
      <c r="D25" s="49"/>
      <c r="E25" s="49"/>
      <c r="F25" s="48"/>
      <c r="G25" s="48"/>
      <c r="H25" s="48"/>
      <c r="I25" s="48"/>
      <c r="J25" s="48"/>
      <c r="K25" s="89" t="str">
        <f>IF(K23&gt;0,IF(K23&lt;0.125,B38,IF(K23&lt;0.251,B37,IF(K23&lt;0.376,B36,IF(K23&lt;0.501,B35,IF(K23&lt;0.626,B34,IF(K23&lt;0.751,B33,IF(K23&lt;0.876,B32,IF(K23&gt;0.875,B31)))))))),"")</f>
        <v/>
      </c>
      <c r="L25" s="155" t="s">
        <v>51</v>
      </c>
      <c r="M25" s="155"/>
      <c r="N25" s="156"/>
      <c r="O25" s="49"/>
      <c r="P25" s="49"/>
      <c r="Q25" s="50"/>
      <c r="R25" s="20"/>
    </row>
    <row r="26" spans="1:22" ht="15" customHeight="1" thickBot="1" x14ac:dyDescent="0.25">
      <c r="A26" s="147" t="s">
        <v>52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21"/>
    </row>
    <row r="27" spans="1:22" ht="55.5" customHeight="1" thickBot="1" x14ac:dyDescent="0.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6"/>
    </row>
    <row r="28" spans="1:22" s="57" customFormat="1" ht="15.75" customHeight="1" x14ac:dyDescent="0.2">
      <c r="A28" s="146" t="s">
        <v>53</v>
      </c>
      <c r="B28" s="146"/>
      <c r="C28" s="146"/>
      <c r="D28" s="146"/>
      <c r="E28" s="146"/>
      <c r="F28" s="146"/>
      <c r="G28" s="146"/>
      <c r="H28" s="54"/>
      <c r="I28" s="54"/>
      <c r="J28" s="54"/>
      <c r="K28" s="54"/>
      <c r="L28" s="55"/>
      <c r="M28" s="56"/>
      <c r="S28" s="3"/>
    </row>
    <row r="29" spans="1:22" s="57" customFormat="1" ht="12.75" customHeight="1" x14ac:dyDescent="0.2">
      <c r="A29" s="141" t="s">
        <v>54</v>
      </c>
      <c r="B29" s="142" t="s">
        <v>55</v>
      </c>
      <c r="C29" s="143"/>
      <c r="D29" s="59"/>
      <c r="F29" s="54"/>
      <c r="G29" s="54"/>
      <c r="H29" s="54"/>
      <c r="I29" s="54"/>
      <c r="J29" s="54"/>
      <c r="K29" s="54"/>
      <c r="L29" s="55"/>
      <c r="M29" s="56"/>
    </row>
    <row r="30" spans="1:22" s="57" customFormat="1" ht="21.75" customHeight="1" x14ac:dyDescent="0.2">
      <c r="A30" s="141"/>
      <c r="B30" s="144" t="s">
        <v>56</v>
      </c>
      <c r="C30" s="145"/>
      <c r="D30" s="60"/>
      <c r="F30" s="54"/>
      <c r="G30" s="54"/>
      <c r="H30" s="54"/>
      <c r="I30" s="54"/>
      <c r="J30" s="54"/>
      <c r="K30" s="54"/>
      <c r="L30" s="55"/>
      <c r="M30" s="56"/>
    </row>
    <row r="31" spans="1:22" s="57" customFormat="1" ht="15.75" customHeight="1" x14ac:dyDescent="0.2">
      <c r="A31" s="58" t="s">
        <v>57</v>
      </c>
      <c r="B31" s="135">
        <v>1</v>
      </c>
      <c r="C31" s="136"/>
      <c r="D31" s="61"/>
      <c r="F31" s="54"/>
      <c r="G31" s="54"/>
      <c r="H31" s="54"/>
      <c r="I31" s="54"/>
      <c r="J31" s="54"/>
      <c r="K31" s="54"/>
      <c r="L31" s="55"/>
      <c r="M31" s="56"/>
    </row>
    <row r="32" spans="1:22" s="57" customFormat="1" ht="15.75" customHeight="1" x14ac:dyDescent="0.2">
      <c r="A32" s="58" t="s">
        <v>58</v>
      </c>
      <c r="B32" s="139">
        <v>0.875</v>
      </c>
      <c r="C32" s="140"/>
      <c r="D32" s="61"/>
      <c r="F32" s="54"/>
      <c r="G32" s="54"/>
      <c r="H32" s="54"/>
      <c r="I32" s="54"/>
      <c r="J32" s="54"/>
      <c r="K32" s="54"/>
      <c r="L32" s="55"/>
      <c r="M32" s="56"/>
    </row>
    <row r="33" spans="1:19" s="57" customFormat="1" ht="15.75" customHeight="1" x14ac:dyDescent="0.2">
      <c r="A33" s="58" t="s">
        <v>59</v>
      </c>
      <c r="B33" s="135">
        <v>0.75</v>
      </c>
      <c r="C33" s="136"/>
      <c r="D33" s="61"/>
      <c r="F33" s="54"/>
      <c r="G33" s="54"/>
      <c r="H33" s="54"/>
      <c r="I33" s="54"/>
      <c r="J33" s="54"/>
      <c r="K33" s="54"/>
      <c r="L33" s="55"/>
      <c r="M33" s="56"/>
    </row>
    <row r="34" spans="1:19" s="57" customFormat="1" ht="15.75" customHeight="1" x14ac:dyDescent="0.2">
      <c r="A34" s="58" t="s">
        <v>60</v>
      </c>
      <c r="B34" s="139">
        <v>0.625</v>
      </c>
      <c r="C34" s="140"/>
      <c r="D34" s="61"/>
      <c r="F34" s="54"/>
      <c r="G34" s="54"/>
      <c r="H34" s="54"/>
      <c r="I34" s="54"/>
      <c r="J34" s="54"/>
      <c r="K34" s="54"/>
      <c r="L34" s="56"/>
      <c r="M34" s="56"/>
    </row>
    <row r="35" spans="1:19" s="57" customFormat="1" ht="15.75" customHeight="1" x14ac:dyDescent="0.2">
      <c r="A35" s="58" t="s">
        <v>61</v>
      </c>
      <c r="B35" s="135">
        <v>0.5</v>
      </c>
      <c r="C35" s="136"/>
      <c r="D35" s="61"/>
      <c r="F35" s="54"/>
      <c r="G35" s="54"/>
      <c r="H35" s="54"/>
      <c r="I35" s="54"/>
      <c r="J35" s="54"/>
      <c r="K35" s="54"/>
      <c r="L35" s="56"/>
      <c r="M35" s="56"/>
    </row>
    <row r="36" spans="1:19" s="57" customFormat="1" ht="15.75" customHeight="1" x14ac:dyDescent="0.2">
      <c r="A36" s="58" t="s">
        <v>62</v>
      </c>
      <c r="B36" s="137">
        <v>0.375</v>
      </c>
      <c r="C36" s="138"/>
      <c r="D36" s="61"/>
      <c r="F36" s="54"/>
      <c r="G36" s="54"/>
      <c r="H36" s="54"/>
      <c r="I36" s="54"/>
      <c r="J36" s="54"/>
      <c r="K36" s="54"/>
      <c r="L36" s="56"/>
      <c r="M36" s="56"/>
    </row>
    <row r="37" spans="1:19" s="57" customFormat="1" ht="15.75" customHeight="1" x14ac:dyDescent="0.2">
      <c r="A37" s="58" t="s">
        <v>63</v>
      </c>
      <c r="B37" s="135">
        <v>0.25</v>
      </c>
      <c r="C37" s="136"/>
      <c r="D37" s="61"/>
      <c r="F37" s="54"/>
      <c r="G37" s="54"/>
      <c r="H37" s="54"/>
      <c r="I37" s="54"/>
      <c r="J37" s="54"/>
      <c r="K37" s="54"/>
      <c r="L37" s="56"/>
      <c r="M37" s="56"/>
    </row>
    <row r="38" spans="1:19" s="57" customFormat="1" ht="15.75" customHeight="1" x14ac:dyDescent="0.2">
      <c r="A38" s="58" t="s">
        <v>64</v>
      </c>
      <c r="B38" s="135">
        <v>0</v>
      </c>
      <c r="C38" s="136"/>
      <c r="D38" s="61"/>
      <c r="F38" s="54"/>
      <c r="G38" s="54"/>
      <c r="H38" s="54"/>
      <c r="I38" s="54"/>
      <c r="J38" s="54"/>
      <c r="K38" s="54"/>
      <c r="L38" s="56"/>
      <c r="M38" s="56"/>
    </row>
    <row r="39" spans="1:19" x14ac:dyDescent="0.2">
      <c r="S39" s="57"/>
    </row>
  </sheetData>
  <sheetProtection algorithmName="SHA-512" hashValue="vJsiXi8JEHqpcKiqWJSIFo24ZoSm1r999dyjYlRJBGu9lZ5loawzbiSG8FYbHI/AdlvTSzBeU0wp3lk9qpWZYg==" saltValue="/3Ko49CxkFPPf6jHUDJ49w==" spinCount="100000" sheet="1" formatCells="0" formatColumns="0" formatRows="0"/>
  <mergeCells count="64">
    <mergeCell ref="A1:Q1"/>
    <mergeCell ref="G12:G14"/>
    <mergeCell ref="A12:A14"/>
    <mergeCell ref="B12:B14"/>
    <mergeCell ref="D12:D14"/>
    <mergeCell ref="E12:E14"/>
    <mergeCell ref="E6:P6"/>
    <mergeCell ref="F12:F14"/>
    <mergeCell ref="C12:C14"/>
    <mergeCell ref="A3:B3"/>
    <mergeCell ref="C3:Q3"/>
    <mergeCell ref="A2:B2"/>
    <mergeCell ref="C2:Q2"/>
    <mergeCell ref="H12:H14"/>
    <mergeCell ref="A5:B5"/>
    <mergeCell ref="C4:D4"/>
    <mergeCell ref="U12:V14"/>
    <mergeCell ref="Q12:R14"/>
    <mergeCell ref="L12:P14"/>
    <mergeCell ref="A4:B4"/>
    <mergeCell ref="C5:Q5"/>
    <mergeCell ref="F4:Q4"/>
    <mergeCell ref="L19:N19"/>
    <mergeCell ref="L15:P15"/>
    <mergeCell ref="Q15:R15"/>
    <mergeCell ref="Q17:R17"/>
    <mergeCell ref="U17:V17"/>
    <mergeCell ref="U15:V15"/>
    <mergeCell ref="U16:V16"/>
    <mergeCell ref="U21:V21"/>
    <mergeCell ref="U20:V20"/>
    <mergeCell ref="A16:A17"/>
    <mergeCell ref="B16:B17"/>
    <mergeCell ref="L16:P16"/>
    <mergeCell ref="Q16:R16"/>
    <mergeCell ref="A20:A21"/>
    <mergeCell ref="B20:B21"/>
    <mergeCell ref="L21:P21"/>
    <mergeCell ref="Q21:R21"/>
    <mergeCell ref="L20:P20"/>
    <mergeCell ref="Q20:R20"/>
    <mergeCell ref="L18:N18"/>
    <mergeCell ref="L17:P17"/>
    <mergeCell ref="C16:C17"/>
    <mergeCell ref="C20:C21"/>
    <mergeCell ref="A28:G28"/>
    <mergeCell ref="A26:Q27"/>
    <mergeCell ref="L22:P22"/>
    <mergeCell ref="Q22:R22"/>
    <mergeCell ref="U22:V22"/>
    <mergeCell ref="U23:V23"/>
    <mergeCell ref="L25:N25"/>
    <mergeCell ref="L23:P24"/>
    <mergeCell ref="A29:A30"/>
    <mergeCell ref="B31:C31"/>
    <mergeCell ref="B32:C32"/>
    <mergeCell ref="B29:C29"/>
    <mergeCell ref="B30:C30"/>
    <mergeCell ref="B33:C33"/>
    <mergeCell ref="B37:C37"/>
    <mergeCell ref="B38:C38"/>
    <mergeCell ref="B36:C36"/>
    <mergeCell ref="B35:C35"/>
    <mergeCell ref="B34:C34"/>
  </mergeCells>
  <phoneticPr fontId="2" type="noConversion"/>
  <pageMargins left="0.51181102362204722" right="0.31496062992125984" top="0.35433070866141736" bottom="0.15748031496062992" header="0.31496062992125984" footer="0.31496062992125984"/>
  <pageSetup paperSize="9" scale="62" fitToHeight="0" orientation="landscape" r:id="rId1"/>
  <rowBreaks count="2" manualBreakCount="2">
    <brk id="18" max="16" man="1"/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243F5-485F-40DD-AB7B-8C1C61BDC1D9}">
  <sheetPr>
    <tabColor rgb="FFFFFF00"/>
  </sheetPr>
  <dimension ref="A1:O10"/>
  <sheetViews>
    <sheetView tabSelected="1" zoomScaleNormal="100" workbookViewId="0">
      <selection activeCell="A2" sqref="A2:XFD2"/>
    </sheetView>
  </sheetViews>
  <sheetFormatPr defaultRowHeight="12.75" x14ac:dyDescent="0.2"/>
  <cols>
    <col min="1" max="1" width="20.5703125" style="86" customWidth="1"/>
    <col min="2" max="2" width="8.28515625" style="86" customWidth="1"/>
    <col min="3" max="14" width="9.140625" style="86"/>
    <col min="15" max="15" width="63.140625" style="86" customWidth="1"/>
    <col min="16" max="16384" width="9.140625" style="86"/>
  </cols>
  <sheetData>
    <row r="1" spans="1:15" ht="57.75" customHeight="1" x14ac:dyDescent="0.2">
      <c r="A1" s="241" t="s">
        <v>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34.5" customHeight="1" x14ac:dyDescent="0.2">
      <c r="A2" s="238" t="s">
        <v>65</v>
      </c>
      <c r="B2" s="239"/>
      <c r="C2" s="234" t="s">
        <v>66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40"/>
    </row>
    <row r="3" spans="1:15" ht="135" customHeight="1" x14ac:dyDescent="0.2">
      <c r="A3" s="238" t="s">
        <v>67</v>
      </c>
      <c r="B3" s="239"/>
      <c r="C3" s="237" t="s">
        <v>68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5" ht="114" customHeight="1" x14ac:dyDescent="0.2">
      <c r="A4" s="238" t="s">
        <v>69</v>
      </c>
      <c r="B4" s="239"/>
      <c r="C4" s="234" t="s">
        <v>70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40"/>
    </row>
    <row r="5" spans="1:15" ht="84" customHeight="1" x14ac:dyDescent="0.2">
      <c r="A5" s="88" t="s">
        <v>71</v>
      </c>
      <c r="B5" s="234" t="s">
        <v>81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70.5" customHeight="1" x14ac:dyDescent="0.2">
      <c r="A6" s="88" t="s">
        <v>72</v>
      </c>
      <c r="B6" s="234" t="s">
        <v>73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</row>
    <row r="7" spans="1:15" ht="129" customHeight="1" x14ac:dyDescent="0.2">
      <c r="A7" s="88" t="s">
        <v>74</v>
      </c>
      <c r="B7" s="234" t="s">
        <v>75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ht="84.75" customHeight="1" x14ac:dyDescent="0.2">
      <c r="A8" s="88" t="s">
        <v>76</v>
      </c>
      <c r="B8" s="234" t="s">
        <v>77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6"/>
    </row>
    <row r="9" spans="1:15" ht="65.25" customHeight="1" x14ac:dyDescent="0.2">
      <c r="A9" s="88" t="s">
        <v>78</v>
      </c>
      <c r="B9" s="237" t="s">
        <v>79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</row>
    <row r="10" spans="1:15" ht="22.5" customHeight="1" x14ac:dyDescent="0.2">
      <c r="A10" s="87"/>
      <c r="B10" s="234" t="s">
        <v>80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6"/>
    </row>
  </sheetData>
  <mergeCells count="13">
    <mergeCell ref="A4:B4"/>
    <mergeCell ref="C4:O4"/>
    <mergeCell ref="A1:O1"/>
    <mergeCell ref="A2:B2"/>
    <mergeCell ref="C2:O2"/>
    <mergeCell ref="A3:B3"/>
    <mergeCell ref="C3:O3"/>
    <mergeCell ref="B5:O5"/>
    <mergeCell ref="B6:O6"/>
    <mergeCell ref="B7:O7"/>
    <mergeCell ref="B8:O8"/>
    <mergeCell ref="B10:O10"/>
    <mergeCell ref="B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B_Comportamenti</vt:lpstr>
      <vt:lpstr>Istruzioni Compilazione</vt:lpstr>
      <vt:lpstr>B_Comportamenti!Area_stampa</vt:lpstr>
      <vt:lpstr>B_Comportamenti!Titoli_stampa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Cannavacciuolo</dc:creator>
  <cp:keywords/>
  <dc:description/>
  <cp:lastModifiedBy>ANTONIA NASTRI</cp:lastModifiedBy>
  <cp:revision/>
  <cp:lastPrinted>2024-04-04T07:54:31Z</cp:lastPrinted>
  <dcterms:created xsi:type="dcterms:W3CDTF">2013-11-18T10:34:32Z</dcterms:created>
  <dcterms:modified xsi:type="dcterms:W3CDTF">2024-04-04T08:18:12Z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2023-04-21T08:34:13Z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4fdc6738-b7a3-4f3c-99bf-0376a34ea09e</vt:lpwstr>
  </property>
  <property fmtid="{D5CDD505-2E9C-101B-9397-08002B2CF9AE}" pid="8" name="MSIP_Label_2ad0b24d-6422-44b0-b3de-abb3a9e8c81a_ContentBits">
    <vt:lpwstr>0</vt:lpwstr>
  </property>
</Properties>
</file>