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EP con ob. scheda obiett. oper" sheetId="1" r:id="rId1"/>
    <sheet name="EP con ob. scheda comport." sheetId="2" r:id="rId2"/>
    <sheet name="Riepilogo valutazione" sheetId="3" r:id="rId3"/>
    <sheet name="RELAZIONE DI SINTESI" sheetId="4" r:id="rId4"/>
  </sheets>
  <definedNames>
    <definedName name="_xlnm.Print_Area" localSheetId="0">'EP con ob. scheda obiett. oper'!$A$1:$M$27</definedName>
  </definedNames>
  <calcPr fullCalcOnLoad="1"/>
</workbook>
</file>

<file path=xl/sharedStrings.xml><?xml version="1.0" encoding="utf-8"?>
<sst xmlns="http://schemas.openxmlformats.org/spreadsheetml/2006/main" count="166" uniqueCount="146">
  <si>
    <t>Data: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</si>
  <si>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</si>
  <si>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</si>
  <si>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</si>
  <si>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</si>
  <si>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</si>
  <si>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</si>
  <si>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</si>
  <si>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</si>
  <si>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</si>
  <si>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</si>
  <si>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</si>
  <si>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</si>
  <si>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</si>
  <si>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</si>
  <si>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</si>
  <si>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</si>
  <si>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</si>
  <si>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t>Capacità di raggiungimento obiettivi complessivi</t>
  </si>
  <si>
    <t>Orientamento al risultato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</si>
  <si>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</si>
  <si>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</si>
  <si>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</si>
  <si>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</si>
  <si>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</si>
  <si>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</si>
  <si>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</si>
  <si>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</si>
  <si>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</si>
  <si>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</si>
  <si>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</si>
  <si>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t xml:space="preserve">% ponderata:  </t>
  </si>
  <si>
    <t>% di premio attribuita (**)</t>
  </si>
  <si>
    <t xml:space="preserve">% premio </t>
  </si>
  <si>
    <t>Comportamento</t>
  </si>
  <si>
    <t>Ex post</t>
  </si>
  <si>
    <t>Legenda:</t>
  </si>
  <si>
    <t>Punteggio</t>
  </si>
  <si>
    <t xml:space="preserve">Giudizio </t>
  </si>
  <si>
    <t>per l'Autovalutazione e per la Valutazione (*)</t>
  </si>
  <si>
    <t xml:space="preserve">tipo 1 </t>
  </si>
  <si>
    <t>tipo 2</t>
  </si>
  <si>
    <t>Mai</t>
  </si>
  <si>
    <t>Scarso</t>
  </si>
  <si>
    <t>Qualche volta</t>
  </si>
  <si>
    <t>Sufficiente</t>
  </si>
  <si>
    <t>Spesso</t>
  </si>
  <si>
    <t>Buono</t>
  </si>
  <si>
    <t>Sempre</t>
  </si>
  <si>
    <t>Eccellente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</si>
  <si>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</si>
  <si>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</si>
  <si>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</si>
  <si>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</si>
  <si>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</si>
  <si>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</si>
  <si>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</si>
  <si>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</si>
  <si>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3a fascia</t>
  </si>
  <si>
    <t>4a fascia</t>
  </si>
  <si>
    <t>5a fascia</t>
  </si>
  <si>
    <t>Nome del soggetto che valuta: Dott.</t>
  </si>
  <si>
    <t>Nome del soggetto (EP) valutato:</t>
  </si>
  <si>
    <t>Obiettivi</t>
  </si>
  <si>
    <t>Somma corrispondente ex ante</t>
  </si>
  <si>
    <t>Punteggio Valutazione (*)</t>
  </si>
  <si>
    <t>Percentuale (**) (%)</t>
  </si>
  <si>
    <t>Somma corrispondente ex post</t>
  </si>
  <si>
    <t xml:space="preserve">Ob. 1: </t>
  </si>
  <si>
    <t>……</t>
  </si>
  <si>
    <t>….</t>
  </si>
  <si>
    <t xml:space="preserve">1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</si>
  <si>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</si>
  <si>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</si>
  <si>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</si>
  <si>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</si>
  <si>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</si>
  <si>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</si>
  <si>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,</t>
  </si>
  <si>
    <t>Percentuale (**):</t>
  </si>
  <si>
    <t>(fino a 60% del premio)</t>
  </si>
  <si>
    <t>(da 61% a 80% del premio)</t>
  </si>
  <si>
    <t>(da 81% a 90%  del premio)</t>
  </si>
  <si>
    <t>(da 91% a 100% del premio)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</si>
  <si>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</si>
  <si>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</si>
  <si>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</si>
  <si>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</si>
  <si>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</si>
  <si>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</si>
  <si>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</si>
  <si>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</si>
  <si>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</si>
  <si>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</si>
  <si>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</si>
  <si>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</si>
  <si>
    <t>Nome del soggetto valutatore: Dott.</t>
  </si>
  <si>
    <t>Obiettivi operativi: premio attribuito</t>
  </si>
  <si>
    <t>Obiettivi di comportamento: premio attribuito</t>
  </si>
  <si>
    <t>Totale premio</t>
  </si>
  <si>
    <t>interpretazione delle missioni di Ateneo</t>
  </si>
  <si>
    <t>interpreta il proprio ruolo in funzione del contributo alle missioni dell'Ateneo?</t>
  </si>
  <si>
    <t xml:space="preserve">Osservanza Codice di Comportamento </t>
  </si>
  <si>
    <t>Periodo di valutazione</t>
  </si>
  <si>
    <t>Periodo di valutazione:</t>
  </si>
  <si>
    <t>Nome del soggetto (Cat. EP) valutato:</t>
  </si>
  <si>
    <r>
      <rPr>
        <b/>
        <u val="single"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</si>
  <si>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L</t>
  </si>
  <si>
    <t>tra 70% e 84,9%</t>
  </si>
  <si>
    <t>tra 60% e 69,9%</t>
  </si>
  <si>
    <t>tra 50% e 59,9%</t>
  </si>
  <si>
    <t>tra 25,1% e 49,9%</t>
  </si>
  <si>
    <t>6a fascia</t>
  </si>
  <si>
    <t>meno del 25%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</si>
  <si>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</si>
  <si>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t>controllo costi e tempi</t>
  </si>
  <si>
    <t>Rispetta le disposizioni contenute nel Codice di Comportamento Nazionale e nel 
Codice di comportamento dell'Università nel tempo vigenti?</t>
  </si>
  <si>
    <t>RELAZIONE SINTETICA SUGLI OBIETTIVI OPERATIVI E SUGLI OBIETTIVI CONNESSI A COMPETENZE E COMPORTAMENTI</t>
  </si>
  <si>
    <t>Orientamento all'utente (interno/esterno)</t>
  </si>
  <si>
    <t>comunicazione con l'utenza, anche a distanza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</si>
  <si>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</si>
  <si>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</si>
  <si>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>persegue in modo completo e coordinato i risultati attesi, riducendo il   numero di criticità e di problemi?</t>
  </si>
  <si>
    <t>dimostra attenzione all'efficienza e all'economicità e al pieno rispetto dei tempi?</t>
  </si>
  <si>
    <t xml:space="preserve">Contribuisce al costante e corretto utilizzo, presso la propria struttura, dei CANALI per la COMUNICAZIONE anche a distanza con gli utenti interni ed esterni e al rispetto delle relative fasce orarie (in aderenza a quanto pubblicato sul sito web di Ateneo nella pagina della struttura)?   </t>
  </si>
  <si>
    <t>Rispetto dei tempi fissati  dal SMVP per la trasmissione della documentazione di valutazione della performance organizzativa e individuale</t>
  </si>
  <si>
    <t xml:space="preserve">Ha  inviato  tutta la documentazione di propria competenza al soggetto valutatore/Responsabile di struttura,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 </t>
  </si>
  <si>
    <t xml:space="preserve">SCHEDA DI VALUTAZIONE DEI COMPORTAMENTI PER IL PERSONALE di cat. EP DI II e III FASCIA RETRIBUTIVA NON RESPONSABILE DI STRUTTURA, MA CON INCARICHI CONFERITI DAL DG SU PROPOSTA DEL RESPONSABILE DI STRUTTURA PER L’ASSOLVIMENTO DI FUNZIONI PROFESSIONALI O RICHIEDENTI ALTA QUALIFICAZIONE O SPECIALIZZAZIONE </t>
  </si>
  <si>
    <t>SCHEDA DI VALUTAZIONE DEI COMPORTAMENTI PER IL PERSONALE di cat. EP DI II e III FASCIA RETRIBUTIVA NON RESPONSABILE DI STRUTTURA, MA CON INCARICHI CONFERITI DAL DG SU PROPOSTA DEL RESPONSABILE DI STRUTTURA PER L’ASSOLVIMENTO DI FUNZIONI PROFESSIONALI O RICHIEDENTI ALTA QUALIFICAZIONE O SPECIALIZZAZIONE</t>
  </si>
  <si>
    <t>J</t>
  </si>
  <si>
    <t>K</t>
  </si>
  <si>
    <t>Indicatore per la misurazione e valutazione dei singoli obiettivi</t>
  </si>
  <si>
    <t>Peso (%) - (N.B. il peso complessivo dovrà essere pari al 100%)</t>
  </si>
  <si>
    <t xml:space="preserve">target </t>
  </si>
  <si>
    <t>M</t>
  </si>
  <si>
    <t>Scostamento</t>
  </si>
  <si>
    <t xml:space="preserve">Monitoraggio
Risultato intermedio 15 settembre (da trasmettere entro il 30 settembre) </t>
  </si>
  <si>
    <t>Punteggio Auto valutazione (*)</t>
  </si>
  <si>
    <t xml:space="preserve">2 = </t>
  </si>
  <si>
    <t>ABBASTANZA inferiore alle attese</t>
  </si>
  <si>
    <t>Il commento/motivazione in relazione alla singola voce è obbligatorio nel caso di scostamento in positivo o in negativo del punteggio di valutazione rispetto al punteggio di autovalutazione</t>
  </si>
  <si>
    <r>
      <rPr>
        <u val="single"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</si>
  <si>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 val="single"/>
        <sz val="10"/>
        <rFont val="Calibri"/>
        <family val="2"/>
      </rPr>
      <t xml:space="preserve">Commento a cura del soggetto valutatore
 </t>
    </r>
    <r>
      <rPr>
        <sz val="10"/>
        <rFont val="Calibri"/>
        <family val="2"/>
      </rPr>
      <t xml:space="preserve">
Il commento/motivazione in relazione alla singola voce è obbligatorio in caso di </t>
    </r>
    <r>
      <rPr>
        <u val="single"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</si>
  <si>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</si>
  <si>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</si>
  <si>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r>
      <t>N.B. ricorre una valutazione negativa qualora – in sede di valutazione dei comportamenti organizzativi – il personale di cat EP consegua un p</t>
    </r>
    <r>
      <rPr>
        <b/>
        <u val="single"/>
        <sz val="10"/>
        <rFont val="Calibri"/>
        <family val="2"/>
      </rPr>
      <t>unteggio ponderato totale derivante  dai giudizi  pari  a 100</t>
    </r>
    <r>
      <rPr>
        <b/>
        <sz val="10"/>
        <rFont val="Calibri"/>
        <family val="2"/>
      </rPr>
      <t xml:space="preserve">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</si>
</sst>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"/>
    <numFmt numFmtId="178" formatCode="#,##0.00\ &quot;€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0"/>
      <name val="Verdana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b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49" applyFont="1" applyProtection="1">
      <alignment/>
      <protection locked="0"/>
    </xf>
    <xf numFmtId="0" fontId="3" fillId="0" borderId="0" xfId="49" applyFont="1" applyProtection="1">
      <alignment/>
      <protection locked="0"/>
    </xf>
    <xf numFmtId="0" fontId="3" fillId="0" borderId="0" xfId="49" applyFont="1" applyAlignment="1" applyProtection="1">
      <alignment horizontal="center" vertical="center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vertical="center"/>
      <protection locked="0"/>
    </xf>
    <xf numFmtId="0" fontId="3" fillId="33" borderId="11" xfId="49" applyFont="1" applyFill="1" applyBorder="1" applyAlignment="1" applyProtection="1">
      <alignment horizontal="center" vertical="center"/>
      <protection/>
    </xf>
    <xf numFmtId="0" fontId="7" fillId="34" borderId="12" xfId="49" applyFont="1" applyFill="1" applyBorder="1" applyAlignment="1" applyProtection="1">
      <alignment vertical="center"/>
      <protection/>
    </xf>
    <xf numFmtId="0" fontId="3" fillId="33" borderId="13" xfId="49" applyFont="1" applyFill="1" applyBorder="1" applyAlignment="1" applyProtection="1">
      <alignment horizontal="center" vertical="center"/>
      <protection/>
    </xf>
    <xf numFmtId="0" fontId="8" fillId="0" borderId="0" xfId="49" applyFont="1" applyProtection="1">
      <alignment/>
      <protection/>
    </xf>
    <xf numFmtId="0" fontId="4" fillId="0" borderId="0" xfId="49" applyFont="1" applyProtection="1">
      <alignment/>
      <protection/>
    </xf>
    <xf numFmtId="0" fontId="3" fillId="33" borderId="14" xfId="49" applyFont="1" applyFill="1" applyBorder="1" applyAlignment="1" applyProtection="1">
      <alignment horizontal="center" vertical="center" wrapText="1"/>
      <protection/>
    </xf>
    <xf numFmtId="0" fontId="3" fillId="33" borderId="15" xfId="49" applyFont="1" applyFill="1" applyBorder="1" applyAlignment="1" applyProtection="1">
      <alignment horizontal="center" vertical="center" wrapText="1"/>
      <protection/>
    </xf>
    <xf numFmtId="0" fontId="3" fillId="33" borderId="10" xfId="49" applyFont="1" applyFill="1" applyBorder="1" applyAlignment="1" applyProtection="1">
      <alignment horizontal="center" vertical="center" wrapText="1"/>
      <protection/>
    </xf>
    <xf numFmtId="0" fontId="3" fillId="33" borderId="16" xfId="49" applyFont="1" applyFill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top" wrapText="1"/>
      <protection/>
    </xf>
    <xf numFmtId="0" fontId="3" fillId="0" borderId="10" xfId="49" applyFont="1" applyBorder="1" applyAlignment="1" applyProtection="1">
      <alignment horizontal="center" vertical="top" wrapText="1"/>
      <protection/>
    </xf>
    <xf numFmtId="0" fontId="7" fillId="33" borderId="14" xfId="49" applyFont="1" applyFill="1" applyBorder="1" applyAlignment="1" applyProtection="1">
      <alignment horizontal="center" vertical="center" wrapText="1"/>
      <protection/>
    </xf>
    <xf numFmtId="0" fontId="3" fillId="0" borderId="0" xfId="49" applyFont="1" applyProtection="1">
      <alignment/>
      <protection/>
    </xf>
    <xf numFmtId="0" fontId="7" fillId="33" borderId="16" xfId="49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9" fontId="3" fillId="0" borderId="16" xfId="0" applyNumberFormat="1" applyFont="1" applyBorder="1" applyAlignment="1" applyProtection="1">
      <alignment horizontal="center" vertical="top" wrapText="1"/>
      <protection/>
    </xf>
    <xf numFmtId="9" fontId="3" fillId="0" borderId="10" xfId="0" applyNumberFormat="1" applyFont="1" applyBorder="1" applyAlignment="1" applyProtection="1">
      <alignment horizontal="center" vertical="top" wrapText="1"/>
      <protection/>
    </xf>
    <xf numFmtId="0" fontId="5" fillId="35" borderId="0" xfId="49" applyFont="1" applyFill="1" applyBorder="1" applyAlignment="1" applyProtection="1">
      <alignment horizontal="left" wrapText="1"/>
      <protection locked="0"/>
    </xf>
    <xf numFmtId="0" fontId="4" fillId="35" borderId="0" xfId="49" applyFont="1" applyFill="1" applyBorder="1" applyAlignment="1" applyProtection="1">
      <alignment horizontal="center"/>
      <protection locked="0"/>
    </xf>
    <xf numFmtId="0" fontId="4" fillId="35" borderId="0" xfId="49" applyFont="1" applyFill="1" applyProtection="1">
      <alignment/>
      <protection locked="0"/>
    </xf>
    <xf numFmtId="0" fontId="4" fillId="35" borderId="18" xfId="49" applyFont="1" applyFill="1" applyBorder="1" applyProtection="1">
      <alignment/>
      <protection locked="0"/>
    </xf>
    <xf numFmtId="0" fontId="4" fillId="35" borderId="18" xfId="49" applyFont="1" applyFill="1" applyBorder="1" applyAlignment="1" applyProtection="1">
      <alignment/>
      <protection locked="0"/>
    </xf>
    <xf numFmtId="0" fontId="4" fillId="35" borderId="19" xfId="49" applyFont="1" applyFill="1" applyBorder="1" applyProtection="1">
      <alignment/>
      <protection locked="0"/>
    </xf>
    <xf numFmtId="0" fontId="4" fillId="35" borderId="20" xfId="49" applyFont="1" applyFill="1" applyBorder="1" applyProtection="1">
      <alignment/>
      <protection locked="0"/>
    </xf>
    <xf numFmtId="0" fontId="4" fillId="35" borderId="21" xfId="49" applyFont="1" applyFill="1" applyBorder="1" applyProtection="1">
      <alignment/>
      <protection locked="0"/>
    </xf>
    <xf numFmtId="0" fontId="4" fillId="35" borderId="21" xfId="49" applyFont="1" applyFill="1" applyBorder="1" applyAlignment="1" applyProtection="1">
      <alignment/>
      <protection locked="0"/>
    </xf>
    <xf numFmtId="0" fontId="4" fillId="35" borderId="22" xfId="49" applyFont="1" applyFill="1" applyBorder="1" applyProtection="1">
      <alignment/>
      <protection locked="0"/>
    </xf>
    <xf numFmtId="0" fontId="4" fillId="35" borderId="0" xfId="0" applyFont="1" applyFill="1" applyAlignment="1" applyProtection="1">
      <alignment/>
      <protection locked="0"/>
    </xf>
    <xf numFmtId="0" fontId="7" fillId="35" borderId="18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/>
      <protection locked="0"/>
    </xf>
    <xf numFmtId="0" fontId="3" fillId="35" borderId="19" xfId="0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/>
      <protection locked="0"/>
    </xf>
    <xf numFmtId="0" fontId="3" fillId="35" borderId="22" xfId="0" applyFont="1" applyFill="1" applyBorder="1" applyAlignment="1" applyProtection="1">
      <alignment/>
      <protection locked="0"/>
    </xf>
    <xf numFmtId="9" fontId="4" fillId="35" borderId="0" xfId="52" applyFont="1" applyFill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 locked="0"/>
    </xf>
    <xf numFmtId="0" fontId="11" fillId="35" borderId="14" xfId="0" applyFont="1" applyFill="1" applyBorder="1" applyAlignment="1">
      <alignment vertical="center" wrapText="1"/>
    </xf>
    <xf numFmtId="0" fontId="12" fillId="35" borderId="23" xfId="0" applyFont="1" applyFill="1" applyBorder="1" applyAlignment="1">
      <alignment horizontal="left" vertical="center" wrapText="1"/>
    </xf>
    <xf numFmtId="0" fontId="12" fillId="35" borderId="23" xfId="0" applyFont="1" applyFill="1" applyBorder="1" applyAlignment="1">
      <alignment vertical="center" wrapText="1"/>
    </xf>
    <xf numFmtId="0" fontId="11" fillId="35" borderId="23" xfId="0" applyFont="1" applyFill="1" applyBorder="1" applyAlignment="1">
      <alignment vertical="center" wrapText="1"/>
    </xf>
    <xf numFmtId="0" fontId="12" fillId="35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 wrapText="1"/>
      <protection locked="0"/>
    </xf>
    <xf numFmtId="0" fontId="5" fillId="0" borderId="25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25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9" fontId="4" fillId="0" borderId="10" xfId="52" applyFont="1" applyBorder="1" applyAlignment="1" applyProtection="1">
      <alignment horizontal="center" vertical="center"/>
      <protection locked="0"/>
    </xf>
    <xf numFmtId="17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/>
      <protection/>
    </xf>
    <xf numFmtId="9" fontId="5" fillId="33" borderId="10" xfId="52" applyFont="1" applyFill="1" applyBorder="1" applyAlignment="1" applyProtection="1">
      <alignment horizontal="center" vertical="center"/>
      <protection/>
    </xf>
    <xf numFmtId="9" fontId="5" fillId="0" borderId="0" xfId="52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horizontal="right" vertical="center" wrapText="1"/>
      <protection/>
    </xf>
    <xf numFmtId="172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0" xfId="0" applyFont="1" applyFill="1" applyAlignment="1" applyProtection="1">
      <alignment vertical="center" wrapText="1"/>
      <protection locked="0"/>
    </xf>
    <xf numFmtId="9" fontId="4" fillId="0" borderId="10" xfId="52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4" fillId="33" borderId="26" xfId="49" applyFont="1" applyFill="1" applyBorder="1" applyAlignment="1" applyProtection="1">
      <alignment horizontal="center" vertical="center" wrapText="1"/>
      <protection/>
    </xf>
    <xf numFmtId="0" fontId="4" fillId="33" borderId="27" xfId="49" applyFont="1" applyFill="1" applyBorder="1" applyAlignment="1" applyProtection="1">
      <alignment horizontal="center" vertical="center" wrapText="1"/>
      <protection/>
    </xf>
    <xf numFmtId="0" fontId="4" fillId="37" borderId="28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center" vertical="center" wrapText="1"/>
      <protection/>
    </xf>
    <xf numFmtId="0" fontId="4" fillId="0" borderId="11" xfId="49" applyFont="1" applyBorder="1" applyAlignment="1" applyProtection="1">
      <alignment vertical="center" wrapText="1"/>
      <protection/>
    </xf>
    <xf numFmtId="0" fontId="4" fillId="0" borderId="11" xfId="49" applyFont="1" applyBorder="1" applyAlignment="1" applyProtection="1">
      <alignment vertical="center" wrapText="1"/>
      <protection locked="0"/>
    </xf>
    <xf numFmtId="0" fontId="4" fillId="33" borderId="11" xfId="49" applyFont="1" applyFill="1" applyBorder="1" applyAlignment="1" applyProtection="1">
      <alignment vertical="center" wrapText="1"/>
      <protection locked="0"/>
    </xf>
    <xf numFmtId="2" fontId="4" fillId="33" borderId="11" xfId="49" applyNumberFormat="1" applyFont="1" applyFill="1" applyBorder="1" applyAlignment="1" applyProtection="1">
      <alignment horizontal="center" vertical="center" wrapText="1"/>
      <protection/>
    </xf>
    <xf numFmtId="0" fontId="4" fillId="0" borderId="17" xfId="49" applyFont="1" applyBorder="1" applyAlignment="1" applyProtection="1">
      <alignment vertical="center" wrapText="1"/>
      <protection locked="0"/>
    </xf>
    <xf numFmtId="0" fontId="4" fillId="0" borderId="10" xfId="49" applyFont="1" applyBorder="1" applyAlignment="1" applyProtection="1">
      <alignment vertical="center" wrapText="1"/>
      <protection/>
    </xf>
    <xf numFmtId="0" fontId="4" fillId="0" borderId="10" xfId="49" applyFont="1" applyBorder="1" applyAlignment="1" applyProtection="1">
      <alignment vertical="center" wrapText="1"/>
      <protection locked="0"/>
    </xf>
    <xf numFmtId="0" fontId="4" fillId="33" borderId="10" xfId="49" applyFont="1" applyFill="1" applyBorder="1" applyAlignment="1" applyProtection="1">
      <alignment vertical="center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30" xfId="49" applyFont="1" applyBorder="1" applyAlignment="1" applyProtection="1">
      <alignment vertical="center" wrapText="1"/>
      <protection locked="0"/>
    </xf>
    <xf numFmtId="0" fontId="4" fillId="0" borderId="27" xfId="49" applyFont="1" applyBorder="1" applyAlignment="1" applyProtection="1">
      <alignment vertical="center" wrapText="1"/>
      <protection/>
    </xf>
    <xf numFmtId="0" fontId="4" fillId="35" borderId="27" xfId="0" applyFont="1" applyFill="1" applyBorder="1" applyAlignment="1" applyProtection="1">
      <alignment vertical="center" wrapText="1"/>
      <protection/>
    </xf>
    <xf numFmtId="0" fontId="4" fillId="0" borderId="27" xfId="49" applyFont="1" applyBorder="1" applyAlignment="1" applyProtection="1">
      <alignment vertical="center" wrapText="1"/>
      <protection locked="0"/>
    </xf>
    <xf numFmtId="0" fontId="4" fillId="33" borderId="27" xfId="49" applyFont="1" applyFill="1" applyBorder="1" applyAlignment="1" applyProtection="1">
      <alignment vertical="center" wrapText="1"/>
      <protection locked="0"/>
    </xf>
    <xf numFmtId="2" fontId="4" fillId="33" borderId="27" xfId="49" applyNumberFormat="1" applyFont="1" applyFill="1" applyBorder="1" applyAlignment="1" applyProtection="1">
      <alignment horizontal="center" vertical="center" wrapText="1"/>
      <protection/>
    </xf>
    <xf numFmtId="0" fontId="4" fillId="0" borderId="28" xfId="49" applyFont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 applyProtection="1">
      <alignment vertical="center" wrapText="1"/>
      <protection/>
    </xf>
    <xf numFmtId="0" fontId="4" fillId="35" borderId="11" xfId="0" applyFont="1" applyFill="1" applyBorder="1" applyAlignment="1" applyProtection="1">
      <alignment vertical="center" wrapText="1"/>
      <protection/>
    </xf>
    <xf numFmtId="0" fontId="4" fillId="35" borderId="10" xfId="48" applyFont="1" applyFill="1" applyBorder="1" applyAlignment="1" applyProtection="1">
      <alignment vertical="center" wrapText="1"/>
      <protection/>
    </xf>
    <xf numFmtId="0" fontId="5" fillId="33" borderId="31" xfId="49" applyFont="1" applyFill="1" applyBorder="1" applyAlignment="1" applyProtection="1">
      <alignment horizontal="left" vertical="center" wrapText="1"/>
      <protection/>
    </xf>
    <xf numFmtId="1" fontId="5" fillId="33" borderId="32" xfId="49" applyNumberFormat="1" applyFont="1" applyFill="1" applyBorder="1" applyAlignment="1" applyProtection="1">
      <alignment horizontal="center" vertical="center" wrapText="1"/>
      <protection/>
    </xf>
    <xf numFmtId="0" fontId="4" fillId="33" borderId="33" xfId="49" applyFont="1" applyFill="1" applyBorder="1" applyAlignment="1" applyProtection="1">
      <alignment vertical="center" wrapText="1"/>
      <protection/>
    </xf>
    <xf numFmtId="0" fontId="4" fillId="33" borderId="34" xfId="49" applyFont="1" applyFill="1" applyBorder="1" applyAlignment="1" applyProtection="1">
      <alignment vertical="center" wrapText="1"/>
      <protection/>
    </xf>
    <xf numFmtId="0" fontId="5" fillId="33" borderId="32" xfId="49" applyFont="1" applyFill="1" applyBorder="1" applyAlignment="1" applyProtection="1">
      <alignment vertical="center" wrapText="1"/>
      <protection/>
    </xf>
    <xf numFmtId="2" fontId="5" fillId="33" borderId="32" xfId="49" applyNumberFormat="1" applyFont="1" applyFill="1" applyBorder="1" applyAlignment="1" applyProtection="1">
      <alignment horizontal="center" vertical="center" wrapText="1"/>
      <protection/>
    </xf>
    <xf numFmtId="0" fontId="5" fillId="33" borderId="23" xfId="49" applyFont="1" applyFill="1" applyBorder="1" applyAlignment="1" applyProtection="1">
      <alignment vertical="center"/>
      <protection/>
    </xf>
    <xf numFmtId="0" fontId="5" fillId="33" borderId="16" xfId="49" applyFont="1" applyFill="1" applyBorder="1" applyAlignment="1" applyProtection="1">
      <alignment vertical="center" wrapText="1"/>
      <protection/>
    </xf>
    <xf numFmtId="0" fontId="5" fillId="33" borderId="14" xfId="49" applyFont="1" applyFill="1" applyBorder="1" applyAlignment="1" applyProtection="1">
      <alignment vertical="center" wrapText="1"/>
      <protection/>
    </xf>
    <xf numFmtId="10" fontId="4" fillId="33" borderId="0" xfId="49" applyNumberFormat="1" applyFont="1" applyFill="1" applyAlignment="1" applyProtection="1">
      <alignment horizontal="center" vertical="center"/>
      <protection/>
    </xf>
    <xf numFmtId="0" fontId="5" fillId="33" borderId="35" xfId="49" applyFont="1" applyFill="1" applyBorder="1" applyAlignment="1" applyProtection="1">
      <alignment vertical="center"/>
      <protection/>
    </xf>
    <xf numFmtId="0" fontId="5" fillId="33" borderId="25" xfId="49" applyFont="1" applyFill="1" applyBorder="1" applyAlignment="1" applyProtection="1">
      <alignment vertical="center"/>
      <protection/>
    </xf>
    <xf numFmtId="0" fontId="5" fillId="33" borderId="36" xfId="49" applyFont="1" applyFill="1" applyBorder="1" applyAlignment="1" applyProtection="1">
      <alignment vertical="center"/>
      <protection/>
    </xf>
    <xf numFmtId="0" fontId="4" fillId="37" borderId="35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 horizontal="center"/>
      <protection/>
    </xf>
    <xf numFmtId="4" fontId="4" fillId="37" borderId="18" xfId="0" applyNumberFormat="1" applyFont="1" applyFill="1" applyBorder="1" applyAlignment="1" applyProtection="1">
      <alignment horizontal="center"/>
      <protection/>
    </xf>
    <xf numFmtId="0" fontId="4" fillId="37" borderId="19" xfId="0" applyFont="1" applyFill="1" applyBorder="1" applyAlignment="1" applyProtection="1">
      <alignment/>
      <protection/>
    </xf>
    <xf numFmtId="0" fontId="4" fillId="37" borderId="25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4" fontId="4" fillId="37" borderId="0" xfId="0" applyNumberFormat="1" applyFont="1" applyFill="1" applyBorder="1" applyAlignment="1" applyProtection="1">
      <alignment horizontal="center"/>
      <protection/>
    </xf>
    <xf numFmtId="0" fontId="4" fillId="37" borderId="20" xfId="0" applyFont="1" applyFill="1" applyBorder="1" applyAlignment="1" applyProtection="1">
      <alignment/>
      <protection/>
    </xf>
    <xf numFmtId="0" fontId="5" fillId="37" borderId="37" xfId="0" applyFont="1" applyFill="1" applyBorder="1" applyAlignment="1" applyProtection="1">
      <alignment vertical="center"/>
      <protection/>
    </xf>
    <xf numFmtId="0" fontId="5" fillId="37" borderId="38" xfId="0" applyFont="1" applyFill="1" applyBorder="1" applyAlignment="1" applyProtection="1">
      <alignment vertical="center"/>
      <protection/>
    </xf>
    <xf numFmtId="4" fontId="5" fillId="37" borderId="38" xfId="0" applyNumberFormat="1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vertical="center"/>
      <protection/>
    </xf>
    <xf numFmtId="0" fontId="5" fillId="35" borderId="35" xfId="0" applyFont="1" applyFill="1" applyBorder="1" applyAlignment="1" applyProtection="1">
      <alignment/>
      <protection locked="0"/>
    </xf>
    <xf numFmtId="0" fontId="5" fillId="35" borderId="18" xfId="0" applyFont="1" applyFill="1" applyBorder="1" applyAlignment="1" applyProtection="1">
      <alignment/>
      <protection locked="0"/>
    </xf>
    <xf numFmtId="0" fontId="5" fillId="35" borderId="25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35" borderId="36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 locked="0"/>
    </xf>
    <xf numFmtId="0" fontId="19" fillId="37" borderId="10" xfId="49" applyFont="1" applyFill="1" applyBorder="1" applyProtection="1">
      <alignment/>
      <protection/>
    </xf>
    <xf numFmtId="0" fontId="4" fillId="33" borderId="40" xfId="49" applyFont="1" applyFill="1" applyBorder="1" applyAlignment="1" applyProtection="1">
      <alignment vertical="center" wrapText="1"/>
      <protection/>
    </xf>
    <xf numFmtId="0" fontId="5" fillId="0" borderId="41" xfId="49" applyFont="1" applyBorder="1" applyAlignment="1" applyProtection="1">
      <alignment horizontal="center" vertical="center" wrapText="1"/>
      <protection/>
    </xf>
    <xf numFmtId="0" fontId="4" fillId="0" borderId="0" xfId="49" applyFont="1" applyAlignment="1" applyProtection="1">
      <alignment vertical="center" wrapText="1"/>
      <protection/>
    </xf>
    <xf numFmtId="10" fontId="4" fillId="34" borderId="0" xfId="49" applyNumberFormat="1" applyFont="1" applyFill="1" applyBorder="1" applyAlignment="1" applyProtection="1">
      <alignment horizontal="center" vertical="center"/>
      <protection/>
    </xf>
    <xf numFmtId="0" fontId="4" fillId="0" borderId="0" xfId="49" applyFont="1" applyAlignment="1" applyProtection="1">
      <alignment vertical="center"/>
      <protection/>
    </xf>
    <xf numFmtId="0" fontId="3" fillId="0" borderId="0" xfId="49" applyFont="1" applyFill="1" applyBorder="1" applyAlignment="1" applyProtection="1">
      <alignment horizontal="left" vertical="center"/>
      <protection/>
    </xf>
    <xf numFmtId="0" fontId="7" fillId="34" borderId="0" xfId="49" applyFont="1" applyFill="1" applyBorder="1" applyAlignment="1" applyProtection="1">
      <alignment vertical="center"/>
      <protection/>
    </xf>
    <xf numFmtId="0" fontId="3" fillId="0" borderId="0" xfId="49" applyFont="1" applyAlignment="1" applyProtection="1">
      <alignment vertical="center"/>
      <protection/>
    </xf>
    <xf numFmtId="0" fontId="4" fillId="0" borderId="25" xfId="49" applyFont="1" applyBorder="1" applyAlignment="1" applyProtection="1">
      <alignment vertical="center"/>
      <protection/>
    </xf>
    <xf numFmtId="172" fontId="6" fillId="34" borderId="0" xfId="49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8" fillId="0" borderId="23" xfId="0" applyFont="1" applyBorder="1" applyAlignment="1" applyProtection="1">
      <alignment horizontal="center" vertical="center" wrapText="1"/>
      <protection/>
    </xf>
    <xf numFmtId="0" fontId="58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0" fontId="5" fillId="33" borderId="36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4" fillId="35" borderId="25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 applyProtection="1">
      <alignment horizontal="left"/>
      <protection locked="0"/>
    </xf>
    <xf numFmtId="0" fontId="5" fillId="34" borderId="18" xfId="0" applyFont="1" applyFill="1" applyBorder="1" applyAlignment="1" applyProtection="1">
      <alignment horizontal="left"/>
      <protection locked="0"/>
    </xf>
    <xf numFmtId="0" fontId="5" fillId="35" borderId="25" xfId="0" applyFont="1" applyFill="1" applyBorder="1" applyAlignment="1" applyProtection="1">
      <alignment horizontal="left" wrapText="1"/>
      <protection locked="0"/>
    </xf>
    <xf numFmtId="0" fontId="5" fillId="35" borderId="0" xfId="0" applyFont="1" applyFill="1" applyBorder="1" applyAlignment="1" applyProtection="1">
      <alignment horizontal="left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7" borderId="1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5" borderId="36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8" fillId="0" borderId="0" xfId="49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7" fillId="33" borderId="10" xfId="49" applyFont="1" applyFill="1" applyBorder="1" applyAlignment="1" applyProtection="1">
      <alignment horizontal="center" vertical="center" wrapText="1"/>
      <protection/>
    </xf>
    <xf numFmtId="0" fontId="7" fillId="33" borderId="24" xfId="49" applyFont="1" applyFill="1" applyBorder="1" applyAlignment="1" applyProtection="1">
      <alignment horizontal="center" vertical="center" wrapText="1"/>
      <protection/>
    </xf>
    <xf numFmtId="0" fontId="4" fillId="0" borderId="0" xfId="49" applyFont="1" applyBorder="1" applyAlignment="1" applyProtection="1">
      <alignment horizontal="left" vertical="center" wrapText="1"/>
      <protection/>
    </xf>
    <xf numFmtId="0" fontId="4" fillId="0" borderId="20" xfId="49" applyFont="1" applyBorder="1" applyAlignment="1" applyProtection="1">
      <alignment horizontal="left" vertical="center"/>
      <protection/>
    </xf>
    <xf numFmtId="0" fontId="3" fillId="33" borderId="15" xfId="49" applyFont="1" applyFill="1" applyBorder="1" applyAlignment="1" applyProtection="1">
      <alignment horizontal="center" vertical="center" wrapText="1"/>
      <protection/>
    </xf>
    <xf numFmtId="0" fontId="3" fillId="33" borderId="10" xfId="49" applyFont="1" applyFill="1" applyBorder="1" applyAlignment="1" applyProtection="1">
      <alignment horizontal="center" vertical="center" wrapText="1"/>
      <protection/>
    </xf>
    <xf numFmtId="10" fontId="4" fillId="33" borderId="23" xfId="49" applyNumberFormat="1" applyFont="1" applyFill="1" applyBorder="1" applyAlignment="1" applyProtection="1">
      <alignment horizontal="center" vertical="center"/>
      <protection/>
    </xf>
    <xf numFmtId="10" fontId="4" fillId="33" borderId="16" xfId="49" applyNumberFormat="1" applyFont="1" applyFill="1" applyBorder="1" applyAlignment="1" applyProtection="1">
      <alignment horizontal="center" vertical="center"/>
      <protection/>
    </xf>
    <xf numFmtId="0" fontId="3" fillId="0" borderId="0" xfId="49" applyFont="1" applyBorder="1" applyAlignment="1" applyProtection="1">
      <alignment horizontal="left" vertical="center"/>
      <protection/>
    </xf>
    <xf numFmtId="0" fontId="5" fillId="35" borderId="25" xfId="49" applyFont="1" applyFill="1" applyBorder="1" applyAlignment="1" applyProtection="1">
      <alignment horizontal="left" vertical="center" wrapText="1"/>
      <protection/>
    </xf>
    <xf numFmtId="0" fontId="5" fillId="35" borderId="0" xfId="49" applyFont="1" applyFill="1" applyBorder="1" applyAlignment="1" applyProtection="1">
      <alignment horizontal="left" vertical="center" wrapText="1"/>
      <protection/>
    </xf>
    <xf numFmtId="0" fontId="4" fillId="0" borderId="13" xfId="49" applyFont="1" applyBorder="1" applyAlignment="1" applyProtection="1">
      <alignment vertical="center" wrapText="1"/>
      <protection/>
    </xf>
    <xf numFmtId="0" fontId="4" fillId="0" borderId="42" xfId="49" applyFont="1" applyBorder="1" applyAlignment="1" applyProtection="1">
      <alignment vertical="center" wrapText="1"/>
      <protection/>
    </xf>
    <xf numFmtId="0" fontId="4" fillId="0" borderId="26" xfId="49" applyFont="1" applyBorder="1" applyAlignment="1" applyProtection="1">
      <alignment vertical="center" wrapText="1"/>
      <protection/>
    </xf>
    <xf numFmtId="0" fontId="4" fillId="0" borderId="11" xfId="49" applyFont="1" applyBorder="1" applyAlignment="1" applyProtection="1">
      <alignment vertical="center" wrapText="1"/>
      <protection/>
    </xf>
    <xf numFmtId="0" fontId="4" fillId="0" borderId="10" xfId="49" applyFont="1" applyBorder="1" applyAlignment="1" applyProtection="1">
      <alignment vertical="center" wrapText="1"/>
      <protection/>
    </xf>
    <xf numFmtId="0" fontId="4" fillId="0" borderId="27" xfId="49" applyFont="1" applyBorder="1" applyAlignment="1" applyProtection="1">
      <alignment vertical="center" wrapText="1"/>
      <protection/>
    </xf>
    <xf numFmtId="172" fontId="5" fillId="33" borderId="14" xfId="49" applyNumberFormat="1" applyFont="1" applyFill="1" applyBorder="1" applyAlignment="1" applyProtection="1">
      <alignment horizontal="center" vertical="center"/>
      <protection/>
    </xf>
    <xf numFmtId="172" fontId="5" fillId="33" borderId="23" xfId="49" applyNumberFormat="1" applyFont="1" applyFill="1" applyBorder="1" applyAlignment="1" applyProtection="1">
      <alignment horizontal="center" vertical="center"/>
      <protection/>
    </xf>
    <xf numFmtId="172" fontId="5" fillId="33" borderId="16" xfId="49" applyNumberFormat="1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vertical="center" wrapText="1"/>
      <protection/>
    </xf>
    <xf numFmtId="0" fontId="4" fillId="35" borderId="42" xfId="0" applyFont="1" applyFill="1" applyBorder="1" applyAlignment="1" applyProtection="1">
      <alignment vertical="center" wrapText="1"/>
      <protection/>
    </xf>
    <xf numFmtId="0" fontId="4" fillId="35" borderId="26" xfId="0" applyFont="1" applyFill="1" applyBorder="1" applyAlignment="1" applyProtection="1">
      <alignment vertical="center" wrapText="1"/>
      <protection/>
    </xf>
    <xf numFmtId="0" fontId="4" fillId="35" borderId="11" xfId="0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0" fontId="4" fillId="35" borderId="27" xfId="0" applyFont="1" applyFill="1" applyBorder="1" applyAlignment="1" applyProtection="1">
      <alignment vertical="center" wrapText="1"/>
      <protection/>
    </xf>
    <xf numFmtId="0" fontId="18" fillId="37" borderId="24" xfId="49" applyFont="1" applyFill="1" applyBorder="1" applyAlignment="1" applyProtection="1">
      <alignment horizontal="center" wrapText="1"/>
      <protection/>
    </xf>
    <xf numFmtId="0" fontId="18" fillId="37" borderId="12" xfId="49" applyFont="1" applyFill="1" applyBorder="1" applyAlignment="1" applyProtection="1">
      <alignment horizontal="center" wrapText="1"/>
      <protection/>
    </xf>
    <xf numFmtId="0" fontId="18" fillId="37" borderId="15" xfId="49" applyFont="1" applyFill="1" applyBorder="1" applyAlignment="1" applyProtection="1">
      <alignment horizontal="center" wrapText="1"/>
      <protection/>
    </xf>
    <xf numFmtId="0" fontId="18" fillId="37" borderId="24" xfId="49" applyFont="1" applyFill="1" applyBorder="1" applyAlignment="1" applyProtection="1">
      <alignment horizontal="left" wrapText="1"/>
      <protection/>
    </xf>
    <xf numFmtId="0" fontId="18" fillId="37" borderId="12" xfId="49" applyFont="1" applyFill="1" applyBorder="1" applyAlignment="1" applyProtection="1">
      <alignment horizontal="left" wrapText="1"/>
      <protection/>
    </xf>
    <xf numFmtId="0" fontId="19" fillId="37" borderId="12" xfId="49" applyFont="1" applyFill="1" applyBorder="1" applyAlignment="1" applyProtection="1">
      <alignment horizontal="center"/>
      <protection/>
    </xf>
    <xf numFmtId="0" fontId="5" fillId="35" borderId="35" xfId="49" applyFont="1" applyFill="1" applyBorder="1" applyProtection="1">
      <alignment/>
      <protection locked="0"/>
    </xf>
    <xf numFmtId="0" fontId="5" fillId="35" borderId="18" xfId="49" applyFont="1" applyFill="1" applyBorder="1" applyProtection="1">
      <alignment/>
      <protection locked="0"/>
    </xf>
    <xf numFmtId="0" fontId="5" fillId="35" borderId="25" xfId="49" applyFont="1" applyFill="1" applyBorder="1" applyAlignment="1" applyProtection="1">
      <alignment horizontal="left" wrapText="1"/>
      <protection locked="0"/>
    </xf>
    <xf numFmtId="0" fontId="5" fillId="35" borderId="0" xfId="49" applyFont="1" applyFill="1" applyBorder="1" applyAlignment="1" applyProtection="1">
      <alignment horizontal="left" wrapText="1"/>
      <protection locked="0"/>
    </xf>
    <xf numFmtId="0" fontId="5" fillId="35" borderId="36" xfId="49" applyFont="1" applyFill="1" applyBorder="1" applyProtection="1">
      <alignment/>
      <protection locked="0"/>
    </xf>
    <xf numFmtId="0" fontId="5" fillId="35" borderId="21" xfId="49" applyFont="1" applyFill="1" applyBorder="1" applyProtection="1">
      <alignment/>
      <protection locked="0"/>
    </xf>
    <xf numFmtId="0" fontId="19" fillId="35" borderId="0" xfId="0" applyFont="1" applyFill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SheetLayoutView="100" zoomScalePageLayoutView="0" workbookViewId="0" topLeftCell="A1">
      <selection activeCell="L14" sqref="L14"/>
    </sheetView>
  </sheetViews>
  <sheetFormatPr defaultColWidth="11.421875" defaultRowHeight="15"/>
  <cols>
    <col min="1" max="1" width="42.7109375" style="74" customWidth="1"/>
    <col min="2" max="2" width="14.421875" style="74" customWidth="1"/>
    <col min="3" max="3" width="22.140625" style="74" customWidth="1"/>
    <col min="4" max="4" width="13.57421875" style="74" customWidth="1"/>
    <col min="5" max="5" width="14.28125" style="74" customWidth="1"/>
    <col min="6" max="6" width="11.8515625" style="74" customWidth="1"/>
    <col min="7" max="7" width="13.28125" style="74" customWidth="1"/>
    <col min="8" max="8" width="13.00390625" style="74" customWidth="1"/>
    <col min="9" max="9" width="1.421875" style="74" customWidth="1"/>
    <col min="10" max="10" width="17.421875" style="74" customWidth="1"/>
    <col min="11" max="11" width="13.57421875" style="74" customWidth="1"/>
    <col min="12" max="12" width="22.8515625" style="74" customWidth="1"/>
    <col min="13" max="13" width="14.28125" style="74" customWidth="1"/>
    <col min="14" max="16384" width="11.421875" style="74" customWidth="1"/>
  </cols>
  <sheetData>
    <row r="1" spans="1:14" ht="27" customHeight="1">
      <c r="A1" s="186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02"/>
    </row>
    <row r="2" spans="1:14" ht="4.5" customHeight="1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3"/>
    </row>
    <row r="3" spans="1:14" ht="15.75">
      <c r="A3" s="10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5"/>
      <c r="N3" s="3"/>
    </row>
    <row r="4" spans="1:14" ht="15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ht="15">
      <c r="A5" s="188" t="s">
        <v>104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3"/>
    </row>
    <row r="6" spans="1:14" ht="15">
      <c r="A6" s="190" t="s">
        <v>61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3"/>
    </row>
    <row r="7" spans="1:14" ht="15">
      <c r="A7" s="199" t="s">
        <v>62</v>
      </c>
      <c r="B7" s="200"/>
      <c r="C7" s="200"/>
      <c r="D7" s="200"/>
      <c r="E7" s="200"/>
      <c r="F7" s="200"/>
      <c r="G7" s="200"/>
      <c r="H7" s="200"/>
      <c r="I7" s="56"/>
      <c r="J7" s="57"/>
      <c r="K7" s="57"/>
      <c r="L7" s="57"/>
      <c r="M7" s="57"/>
      <c r="N7" s="3"/>
    </row>
    <row r="8" spans="1:14" ht="15" customHeight="1">
      <c r="A8" s="6"/>
      <c r="B8" s="6"/>
      <c r="C8" s="6"/>
      <c r="D8" s="6"/>
      <c r="E8" s="6"/>
      <c r="F8" s="6"/>
      <c r="G8" s="7"/>
      <c r="H8" s="8"/>
      <c r="I8" s="177"/>
      <c r="J8" s="177"/>
      <c r="K8" s="75"/>
      <c r="L8" s="201"/>
      <c r="M8" s="201"/>
      <c r="N8" s="3"/>
    </row>
    <row r="9" spans="1:14" ht="15">
      <c r="A9" s="67" t="s">
        <v>1</v>
      </c>
      <c r="B9" s="67" t="s">
        <v>2</v>
      </c>
      <c r="C9" s="67" t="s">
        <v>3</v>
      </c>
      <c r="D9" s="67" t="s">
        <v>4</v>
      </c>
      <c r="E9" s="67" t="s">
        <v>5</v>
      </c>
      <c r="F9" s="67" t="s">
        <v>6</v>
      </c>
      <c r="G9" s="9" t="s">
        <v>7</v>
      </c>
      <c r="H9" s="9" t="s">
        <v>8</v>
      </c>
      <c r="I9" s="68"/>
      <c r="J9" s="76" t="s">
        <v>129</v>
      </c>
      <c r="K9" s="77" t="s">
        <v>130</v>
      </c>
      <c r="L9" s="9" t="s">
        <v>107</v>
      </c>
      <c r="M9" s="9" t="s">
        <v>134</v>
      </c>
      <c r="N9" s="3"/>
    </row>
    <row r="10" spans="1:14" ht="15" customHeight="1">
      <c r="A10" s="193" t="s">
        <v>63</v>
      </c>
      <c r="B10" s="194" t="s">
        <v>132</v>
      </c>
      <c r="C10" s="174" t="s">
        <v>131</v>
      </c>
      <c r="D10" s="174" t="s">
        <v>133</v>
      </c>
      <c r="E10" s="195" t="s">
        <v>136</v>
      </c>
      <c r="F10" s="202" t="s">
        <v>135</v>
      </c>
      <c r="G10" s="198" t="s">
        <v>64</v>
      </c>
      <c r="H10" s="174" t="s">
        <v>137</v>
      </c>
      <c r="I10" s="204"/>
      <c r="J10" s="194" t="s">
        <v>65</v>
      </c>
      <c r="K10" s="174" t="s">
        <v>66</v>
      </c>
      <c r="L10" s="174" t="s">
        <v>106</v>
      </c>
      <c r="M10" s="192" t="s">
        <v>67</v>
      </c>
      <c r="N10" s="3"/>
    </row>
    <row r="11" spans="1:14" ht="15">
      <c r="A11" s="193"/>
      <c r="B11" s="194"/>
      <c r="C11" s="178"/>
      <c r="D11" s="178"/>
      <c r="E11" s="196"/>
      <c r="F11" s="202"/>
      <c r="G11" s="198"/>
      <c r="H11" s="178"/>
      <c r="I11" s="204"/>
      <c r="J11" s="194"/>
      <c r="K11" s="178"/>
      <c r="L11" s="175"/>
      <c r="M11" s="192"/>
      <c r="N11" s="3"/>
    </row>
    <row r="12" spans="1:14" ht="58.5" customHeight="1">
      <c r="A12" s="193"/>
      <c r="B12" s="194"/>
      <c r="C12" s="179"/>
      <c r="D12" s="179"/>
      <c r="E12" s="197"/>
      <c r="F12" s="203"/>
      <c r="G12" s="198"/>
      <c r="H12" s="179"/>
      <c r="I12" s="204"/>
      <c r="J12" s="194"/>
      <c r="K12" s="179"/>
      <c r="L12" s="176"/>
      <c r="M12" s="192"/>
      <c r="N12" s="3"/>
    </row>
    <row r="13" spans="1:14" ht="23.25" customHeight="1">
      <c r="A13" s="91" t="s">
        <v>68</v>
      </c>
      <c r="B13" s="92"/>
      <c r="C13" s="103"/>
      <c r="D13" s="92"/>
      <c r="E13" s="92"/>
      <c r="F13" s="78"/>
      <c r="G13" s="93">
        <f aca="true" t="shared" si="0" ref="G13:G18">B13*$M$3</f>
        <v>0</v>
      </c>
      <c r="H13" s="2"/>
      <c r="I13" s="94"/>
      <c r="J13" s="72"/>
      <c r="K13" s="73"/>
      <c r="L13" s="70"/>
      <c r="M13" s="100">
        <f>G13*K13/100</f>
        <v>0</v>
      </c>
      <c r="N13" s="3"/>
    </row>
    <row r="14" spans="1:14" ht="22.5" customHeight="1">
      <c r="A14" s="91" t="s">
        <v>69</v>
      </c>
      <c r="B14" s="92"/>
      <c r="C14" s="103"/>
      <c r="D14" s="92"/>
      <c r="E14" s="92"/>
      <c r="F14" s="78"/>
      <c r="G14" s="93">
        <f t="shared" si="0"/>
        <v>0</v>
      </c>
      <c r="H14" s="2"/>
      <c r="I14" s="94"/>
      <c r="J14" s="72"/>
      <c r="K14" s="73"/>
      <c r="L14" s="69"/>
      <c r="M14" s="100">
        <f>G14*K14/100</f>
        <v>0</v>
      </c>
      <c r="N14" s="3"/>
    </row>
    <row r="15" spans="1:14" ht="22.5" customHeight="1">
      <c r="A15" s="91" t="s">
        <v>69</v>
      </c>
      <c r="B15" s="92"/>
      <c r="C15" s="103"/>
      <c r="D15" s="92"/>
      <c r="E15" s="92"/>
      <c r="F15" s="78"/>
      <c r="G15" s="93">
        <f t="shared" si="0"/>
        <v>0</v>
      </c>
      <c r="H15" s="2"/>
      <c r="I15" s="94"/>
      <c r="J15" s="72"/>
      <c r="K15" s="69"/>
      <c r="L15" s="71"/>
      <c r="M15" s="100">
        <f>G15*K15/100</f>
        <v>0</v>
      </c>
      <c r="N15" s="3"/>
    </row>
    <row r="16" spans="1:14" ht="21.75" customHeight="1">
      <c r="A16" s="91" t="s">
        <v>69</v>
      </c>
      <c r="B16" s="92"/>
      <c r="C16" s="103"/>
      <c r="D16" s="92"/>
      <c r="E16" s="92"/>
      <c r="F16" s="78"/>
      <c r="G16" s="93">
        <f t="shared" si="0"/>
        <v>0</v>
      </c>
      <c r="H16" s="2"/>
      <c r="I16" s="94"/>
      <c r="J16" s="72"/>
      <c r="K16" s="69"/>
      <c r="L16" s="71"/>
      <c r="M16" s="100">
        <f>G16*K16/100</f>
        <v>0</v>
      </c>
      <c r="N16" s="3"/>
    </row>
    <row r="17" spans="1:14" ht="21.75" customHeight="1">
      <c r="A17" s="91" t="s">
        <v>69</v>
      </c>
      <c r="B17" s="92"/>
      <c r="C17" s="103"/>
      <c r="D17" s="92"/>
      <c r="E17" s="92"/>
      <c r="F17" s="78"/>
      <c r="G17" s="93">
        <f t="shared" si="0"/>
        <v>0</v>
      </c>
      <c r="H17" s="2"/>
      <c r="I17" s="94"/>
      <c r="J17" s="72"/>
      <c r="K17" s="73"/>
      <c r="L17" s="69"/>
      <c r="M17" s="100">
        <f>G17*K17/100</f>
        <v>0</v>
      </c>
      <c r="N17" s="3"/>
    </row>
    <row r="18" spans="1:14" ht="21.75" customHeight="1">
      <c r="A18" s="91" t="s">
        <v>70</v>
      </c>
      <c r="B18" s="92"/>
      <c r="C18" s="103"/>
      <c r="D18" s="92"/>
      <c r="E18" s="92"/>
      <c r="F18" s="78"/>
      <c r="G18" s="93">
        <f t="shared" si="0"/>
        <v>0</v>
      </c>
      <c r="H18" s="2"/>
      <c r="I18" s="94"/>
      <c r="J18" s="72"/>
      <c r="K18" s="73"/>
      <c r="L18" s="2"/>
      <c r="M18" s="100">
        <f>G18*K18/100</f>
        <v>0</v>
      </c>
      <c r="N18" s="3"/>
    </row>
    <row r="19" spans="1:14" ht="15">
      <c r="A19" s="95" t="s">
        <v>30</v>
      </c>
      <c r="B19" s="96">
        <f>SUM(B13:B18)</f>
        <v>0</v>
      </c>
      <c r="C19" s="97"/>
      <c r="D19" s="97"/>
      <c r="E19" s="97"/>
      <c r="F19" s="97"/>
      <c r="G19" s="3"/>
      <c r="H19" s="3"/>
      <c r="I19" s="3"/>
      <c r="J19" s="98"/>
      <c r="K19" s="99"/>
      <c r="L19" s="90"/>
      <c r="M19" s="101">
        <f>SUM(M13:M18)</f>
        <v>0</v>
      </c>
      <c r="N19" s="3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</row>
    <row r="21" spans="1:14" ht="15.75">
      <c r="A21" s="10" t="s">
        <v>36</v>
      </c>
      <c r="B21" s="11"/>
      <c r="C21" s="11"/>
      <c r="D21" s="11"/>
      <c r="E21" s="11"/>
      <c r="F21" s="11"/>
      <c r="G21" s="11"/>
      <c r="H21" s="11"/>
      <c r="I21" s="11"/>
      <c r="J21" s="11"/>
      <c r="K21" s="4"/>
      <c r="L21" s="4"/>
      <c r="M21" s="4"/>
      <c r="N21" s="3"/>
    </row>
    <row r="22" spans="1:14" ht="15" customHeight="1">
      <c r="A22" s="87" t="s">
        <v>37</v>
      </c>
      <c r="B22" s="80" t="s">
        <v>71</v>
      </c>
      <c r="C22" s="80" t="s">
        <v>138</v>
      </c>
      <c r="D22" s="80" t="s">
        <v>72</v>
      </c>
      <c r="E22" s="80" t="s">
        <v>73</v>
      </c>
      <c r="F22" s="83"/>
      <c r="G22" s="84"/>
      <c r="H22" s="106"/>
      <c r="I22" s="81"/>
      <c r="J22" s="82"/>
      <c r="K22" s="4"/>
      <c r="L22" s="4"/>
      <c r="M22" s="4"/>
      <c r="N22" s="3"/>
    </row>
    <row r="23" spans="1:14" ht="38.25">
      <c r="A23" s="87" t="s">
        <v>74</v>
      </c>
      <c r="B23" s="80" t="s">
        <v>75</v>
      </c>
      <c r="C23" s="80" t="s">
        <v>139</v>
      </c>
      <c r="D23" s="80" t="s">
        <v>76</v>
      </c>
      <c r="E23" s="80" t="s">
        <v>77</v>
      </c>
      <c r="F23" s="83"/>
      <c r="G23" s="84"/>
      <c r="H23" s="106"/>
      <c r="I23" s="81"/>
      <c r="J23" s="82"/>
      <c r="K23" s="4"/>
      <c r="L23" s="79"/>
      <c r="M23" s="4"/>
      <c r="N23" s="3"/>
    </row>
    <row r="24" spans="1:14" ht="46.5" customHeight="1">
      <c r="A24" s="88" t="s">
        <v>79</v>
      </c>
      <c r="B24" s="89" t="s">
        <v>80</v>
      </c>
      <c r="C24" s="89" t="s">
        <v>81</v>
      </c>
      <c r="D24" s="89" t="s">
        <v>82</v>
      </c>
      <c r="E24" s="89" t="s">
        <v>83</v>
      </c>
      <c r="F24" s="85"/>
      <c r="G24" s="86"/>
      <c r="H24" s="106"/>
      <c r="I24" s="60"/>
      <c r="J24" s="82"/>
      <c r="K24" s="4"/>
      <c r="L24" s="4"/>
      <c r="M24" s="4"/>
      <c r="N24" s="3"/>
    </row>
    <row r="25" spans="1:14" ht="15">
      <c r="A25" s="11"/>
      <c r="B25" s="11"/>
      <c r="C25" s="11"/>
      <c r="D25" s="11"/>
      <c r="E25" s="11"/>
      <c r="F25" s="11"/>
      <c r="G25" s="11"/>
      <c r="H25" s="11"/>
      <c r="I25" s="4"/>
      <c r="J25" s="4"/>
      <c r="K25" s="4"/>
      <c r="L25" s="4"/>
      <c r="M25" s="4"/>
      <c r="N25" s="3"/>
    </row>
    <row r="26" spans="1:14" ht="18.75" customHeight="1">
      <c r="A26" s="180" t="s">
        <v>106</v>
      </c>
      <c r="B26" s="181"/>
      <c r="C26" s="184" t="s">
        <v>140</v>
      </c>
      <c r="D26" s="185"/>
      <c r="E26" s="185"/>
      <c r="F26" s="185"/>
      <c r="G26" s="185"/>
      <c r="H26" s="185"/>
      <c r="I26" s="90"/>
      <c r="J26" s="90"/>
      <c r="K26" s="90"/>
      <c r="L26" s="90"/>
      <c r="M26" s="90"/>
      <c r="N26" s="3"/>
    </row>
    <row r="27" spans="1:13" ht="15">
      <c r="A27" s="182"/>
      <c r="B27" s="183"/>
      <c r="C27" s="184"/>
      <c r="D27" s="185"/>
      <c r="E27" s="185"/>
      <c r="F27" s="185"/>
      <c r="G27" s="185"/>
      <c r="H27" s="185"/>
      <c r="I27" s="90"/>
      <c r="J27" s="90"/>
      <c r="K27" s="90"/>
      <c r="L27" s="90"/>
      <c r="M27" s="90"/>
    </row>
  </sheetData>
  <sheetProtection password="8DF9" sheet="1" formatCells="0" formatColumns="0" formatRows="0" insertRows="0" deleteRows="0"/>
  <protectedRanges>
    <protectedRange sqref="H13:L18" name="Intervallo4_3_1"/>
    <protectedRange sqref="A13:F18" name="Intervallo3_3_1"/>
    <protectedRange sqref="A5:M7" name="Intervallo2_2_1"/>
  </protectedRanges>
  <mergeCells count="21">
    <mergeCell ref="A7:H7"/>
    <mergeCell ref="L8:M8"/>
    <mergeCell ref="F10:F12"/>
    <mergeCell ref="I10:I12"/>
    <mergeCell ref="J10:J12"/>
    <mergeCell ref="B10:B12"/>
    <mergeCell ref="E10:E12"/>
    <mergeCell ref="G10:G12"/>
    <mergeCell ref="K10:K12"/>
    <mergeCell ref="C10:C12"/>
    <mergeCell ref="D10:D12"/>
    <mergeCell ref="L10:L12"/>
    <mergeCell ref="I8:J8"/>
    <mergeCell ref="H10:H12"/>
    <mergeCell ref="A26:B27"/>
    <mergeCell ref="C26:H27"/>
    <mergeCell ref="A1:M2"/>
    <mergeCell ref="A5:M5"/>
    <mergeCell ref="A6:M6"/>
    <mergeCell ref="M10:M12"/>
    <mergeCell ref="A10:A12"/>
  </mergeCells>
  <dataValidations count="1">
    <dataValidation type="list" allowBlank="1" showInputMessage="1" showErrorMessage="1" sqref="F13:F18">
      <formula1>"in linea,positivo,negativo"</formula1>
    </dataValidation>
  </dataValidation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2"/>
  <sheetViews>
    <sheetView tabSelected="1" view="pageBreakPreview" zoomScaleSheetLayoutView="100" zoomScalePageLayoutView="0" workbookViewId="0" topLeftCell="B1">
      <selection activeCell="L2" sqref="L2"/>
    </sheetView>
  </sheetViews>
  <sheetFormatPr defaultColWidth="11.421875" defaultRowHeight="15"/>
  <cols>
    <col min="1" max="1" width="2.421875" style="13" customWidth="1"/>
    <col min="2" max="2" width="18.00390625" style="13" customWidth="1"/>
    <col min="3" max="3" width="7.7109375" style="13" bestFit="1" customWidth="1"/>
    <col min="4" max="4" width="19.8515625" style="13" customWidth="1"/>
    <col min="5" max="5" width="29.7109375" style="13" customWidth="1"/>
    <col min="6" max="6" width="7.28125" style="13" customWidth="1"/>
    <col min="7" max="7" width="10.421875" style="13" customWidth="1"/>
    <col min="8" max="8" width="2.00390625" style="13" bestFit="1" customWidth="1"/>
    <col min="9" max="9" width="13.00390625" style="13" customWidth="1"/>
    <col min="10" max="10" width="11.421875" style="13" customWidth="1"/>
    <col min="11" max="11" width="30.57421875" style="13" customWidth="1"/>
    <col min="12" max="12" width="34.140625" style="13" customWidth="1"/>
    <col min="13" max="16384" width="11.421875" style="13" customWidth="1"/>
  </cols>
  <sheetData>
    <row r="1" spans="2:12" s="12" customFormat="1" ht="30" customHeight="1">
      <c r="B1" s="233" t="s">
        <v>127</v>
      </c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2:12" s="12" customFormat="1" ht="15">
      <c r="B2" s="236"/>
      <c r="C2" s="237"/>
      <c r="D2" s="237"/>
      <c r="E2" s="237"/>
      <c r="F2" s="237"/>
      <c r="G2" s="237"/>
      <c r="H2" s="237"/>
      <c r="I2" s="237"/>
      <c r="J2" s="238"/>
      <c r="K2" s="238"/>
      <c r="L2" s="163"/>
    </row>
    <row r="3" spans="2:12" s="12" customFormat="1" ht="12.75" customHeight="1">
      <c r="B3" s="36"/>
      <c r="C3" s="36"/>
      <c r="D3" s="36"/>
      <c r="E3" s="36"/>
      <c r="F3" s="36"/>
      <c r="G3" s="36"/>
      <c r="H3" s="36"/>
      <c r="I3" s="36"/>
      <c r="J3" s="37"/>
      <c r="K3" s="37"/>
      <c r="L3" s="38"/>
    </row>
    <row r="4" spans="2:12" s="12" customFormat="1" ht="12.75" customHeight="1">
      <c r="B4" s="239" t="s">
        <v>103</v>
      </c>
      <c r="C4" s="240"/>
      <c r="D4" s="240"/>
      <c r="E4" s="240"/>
      <c r="F4" s="39"/>
      <c r="G4" s="40"/>
      <c r="H4" s="40"/>
      <c r="I4" s="40"/>
      <c r="J4" s="40"/>
      <c r="K4" s="40"/>
      <c r="L4" s="41"/>
    </row>
    <row r="5" spans="2:12" s="12" customFormat="1" ht="12.75" customHeight="1">
      <c r="B5" s="241" t="s">
        <v>61</v>
      </c>
      <c r="C5" s="242"/>
      <c r="D5" s="242"/>
      <c r="E5" s="242"/>
      <c r="F5" s="242"/>
      <c r="G5" s="242"/>
      <c r="H5" s="242"/>
      <c r="I5" s="242"/>
      <c r="J5" s="242"/>
      <c r="K5" s="242"/>
      <c r="L5" s="42"/>
    </row>
    <row r="6" spans="2:12" s="12" customFormat="1" ht="12.75" customHeight="1">
      <c r="B6" s="243" t="s">
        <v>62</v>
      </c>
      <c r="C6" s="244"/>
      <c r="D6" s="244"/>
      <c r="E6" s="244"/>
      <c r="F6" s="43"/>
      <c r="G6" s="44"/>
      <c r="H6" s="44"/>
      <c r="I6" s="44"/>
      <c r="J6" s="44"/>
      <c r="K6" s="44"/>
      <c r="L6" s="45"/>
    </row>
    <row r="7" ht="6.75" customHeight="1" thickBot="1"/>
    <row r="8" spans="2:12" s="14" customFormat="1" ht="11.25">
      <c r="B8" s="19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/>
      <c r="I8" s="17" t="s">
        <v>7</v>
      </c>
      <c r="J8" s="17" t="s">
        <v>8</v>
      </c>
      <c r="K8" s="31" t="s">
        <v>9</v>
      </c>
      <c r="L8" s="31" t="s">
        <v>107</v>
      </c>
    </row>
    <row r="9" spans="2:12" s="15" customFormat="1" ht="102.75" thickBot="1">
      <c r="B9" s="107" t="s">
        <v>10</v>
      </c>
      <c r="C9" s="108" t="s">
        <v>11</v>
      </c>
      <c r="D9" s="108" t="s">
        <v>12</v>
      </c>
      <c r="E9" s="108" t="s">
        <v>13</v>
      </c>
      <c r="F9" s="108" t="s">
        <v>14</v>
      </c>
      <c r="G9" s="108" t="s">
        <v>15</v>
      </c>
      <c r="H9" s="108"/>
      <c r="I9" s="108" t="s">
        <v>16</v>
      </c>
      <c r="J9" s="108" t="s">
        <v>17</v>
      </c>
      <c r="K9" s="109" t="s">
        <v>141</v>
      </c>
      <c r="L9" s="110" t="s">
        <v>142</v>
      </c>
    </row>
    <row r="10" spans="2:12" ht="51">
      <c r="B10" s="218" t="s">
        <v>18</v>
      </c>
      <c r="C10" s="221">
        <v>30</v>
      </c>
      <c r="D10" s="111" t="s">
        <v>19</v>
      </c>
      <c r="E10" s="111" t="s">
        <v>122</v>
      </c>
      <c r="F10" s="111">
        <v>40</v>
      </c>
      <c r="G10" s="112"/>
      <c r="H10" s="113"/>
      <c r="I10" s="112"/>
      <c r="J10" s="114">
        <f>+($C$10*F10)/100*I10</f>
        <v>0</v>
      </c>
      <c r="K10" s="112"/>
      <c r="L10" s="115"/>
    </row>
    <row r="11" spans="2:12" ht="38.25">
      <c r="B11" s="219"/>
      <c r="C11" s="222"/>
      <c r="D11" s="116" t="s">
        <v>115</v>
      </c>
      <c r="E11" s="127" t="s">
        <v>123</v>
      </c>
      <c r="F11" s="116">
        <v>40</v>
      </c>
      <c r="G11" s="117"/>
      <c r="H11" s="118"/>
      <c r="I11" s="117"/>
      <c r="J11" s="119">
        <f>+($C$10*F11)/100*I11</f>
        <v>0</v>
      </c>
      <c r="K11" s="117"/>
      <c r="L11" s="120"/>
    </row>
    <row r="12" spans="2:12" ht="39" thickBot="1">
      <c r="B12" s="220"/>
      <c r="C12" s="223"/>
      <c r="D12" s="122" t="s">
        <v>100</v>
      </c>
      <c r="E12" s="122" t="s">
        <v>101</v>
      </c>
      <c r="F12" s="121">
        <v>20</v>
      </c>
      <c r="G12" s="123"/>
      <c r="H12" s="124"/>
      <c r="I12" s="123"/>
      <c r="J12" s="125">
        <f>+($C$10*F12)/100*I12</f>
        <v>0</v>
      </c>
      <c r="K12" s="123"/>
      <c r="L12" s="126"/>
    </row>
    <row r="13" spans="2:12" ht="114.75">
      <c r="B13" s="227" t="s">
        <v>118</v>
      </c>
      <c r="C13" s="230">
        <v>25</v>
      </c>
      <c r="D13" s="128" t="s">
        <v>119</v>
      </c>
      <c r="E13" s="128" t="s">
        <v>124</v>
      </c>
      <c r="F13" s="128">
        <v>50</v>
      </c>
      <c r="G13" s="112"/>
      <c r="H13" s="113"/>
      <c r="I13" s="112"/>
      <c r="J13" s="114">
        <f>+($C$13*F13)/100*I13</f>
        <v>0</v>
      </c>
      <c r="K13" s="112"/>
      <c r="L13" s="115"/>
    </row>
    <row r="14" spans="2:12" ht="51.75" thickBot="1">
      <c r="B14" s="229"/>
      <c r="C14" s="232"/>
      <c r="D14" s="122" t="s">
        <v>20</v>
      </c>
      <c r="E14" s="122" t="s">
        <v>21</v>
      </c>
      <c r="F14" s="122">
        <v>50</v>
      </c>
      <c r="G14" s="123"/>
      <c r="H14" s="124"/>
      <c r="I14" s="123"/>
      <c r="J14" s="125">
        <f>+($C$13*F14)/100*I14</f>
        <v>0</v>
      </c>
      <c r="K14" s="123"/>
      <c r="L14" s="126"/>
    </row>
    <row r="15" spans="2:12" ht="102">
      <c r="B15" s="227" t="s">
        <v>22</v>
      </c>
      <c r="C15" s="230">
        <v>25</v>
      </c>
      <c r="D15" s="128" t="s">
        <v>120</v>
      </c>
      <c r="E15" s="128" t="s">
        <v>121</v>
      </c>
      <c r="F15" s="128">
        <v>30</v>
      </c>
      <c r="G15" s="112"/>
      <c r="H15" s="113"/>
      <c r="I15" s="112"/>
      <c r="J15" s="114">
        <f>+($C$15*F15)/100*I15</f>
        <v>0</v>
      </c>
      <c r="K15" s="112"/>
      <c r="L15" s="115"/>
    </row>
    <row r="16" spans="2:12" ht="63.75">
      <c r="B16" s="228"/>
      <c r="C16" s="231"/>
      <c r="D16" s="129" t="s">
        <v>102</v>
      </c>
      <c r="E16" s="129" t="s">
        <v>116</v>
      </c>
      <c r="F16" s="127">
        <v>30</v>
      </c>
      <c r="G16" s="117"/>
      <c r="H16" s="118"/>
      <c r="I16" s="117"/>
      <c r="J16" s="119">
        <f>+($C$15*F16)/100*I16</f>
        <v>0</v>
      </c>
      <c r="K16" s="117"/>
      <c r="L16" s="120"/>
    </row>
    <row r="17" spans="2:12" ht="179.25" thickBot="1">
      <c r="B17" s="229"/>
      <c r="C17" s="232"/>
      <c r="D17" s="122" t="s">
        <v>125</v>
      </c>
      <c r="E17" s="122" t="s">
        <v>126</v>
      </c>
      <c r="F17" s="122">
        <v>40</v>
      </c>
      <c r="G17" s="123"/>
      <c r="H17" s="124"/>
      <c r="I17" s="123"/>
      <c r="J17" s="125">
        <f>+($C$15*F17)/100*I17</f>
        <v>0</v>
      </c>
      <c r="K17" s="123"/>
      <c r="L17" s="126"/>
    </row>
    <row r="18" spans="2:12" ht="42" customHeight="1">
      <c r="B18" s="218" t="s">
        <v>23</v>
      </c>
      <c r="C18" s="221">
        <v>20</v>
      </c>
      <c r="D18" s="111" t="s">
        <v>24</v>
      </c>
      <c r="E18" s="111" t="s">
        <v>25</v>
      </c>
      <c r="F18" s="111">
        <v>50</v>
      </c>
      <c r="G18" s="112"/>
      <c r="H18" s="113"/>
      <c r="I18" s="112"/>
      <c r="J18" s="114">
        <f>+($C$18*F18)/100*I18</f>
        <v>0</v>
      </c>
      <c r="K18" s="112"/>
      <c r="L18" s="115"/>
    </row>
    <row r="19" spans="2:12" ht="42" customHeight="1">
      <c r="B19" s="219"/>
      <c r="C19" s="222"/>
      <c r="D19" s="116" t="s">
        <v>26</v>
      </c>
      <c r="E19" s="116" t="s">
        <v>27</v>
      </c>
      <c r="F19" s="116">
        <v>30</v>
      </c>
      <c r="G19" s="117"/>
      <c r="H19" s="118"/>
      <c r="I19" s="117"/>
      <c r="J19" s="119">
        <f>+($C$18*F19)/100*I19</f>
        <v>0</v>
      </c>
      <c r="K19" s="117"/>
      <c r="L19" s="120"/>
    </row>
    <row r="20" spans="2:12" ht="39" thickBot="1">
      <c r="B20" s="220"/>
      <c r="C20" s="223"/>
      <c r="D20" s="121" t="s">
        <v>28</v>
      </c>
      <c r="E20" s="121" t="s">
        <v>29</v>
      </c>
      <c r="F20" s="121">
        <v>20</v>
      </c>
      <c r="G20" s="123"/>
      <c r="H20" s="124"/>
      <c r="I20" s="123"/>
      <c r="J20" s="125">
        <f>+($C$18*F20)/100*I20</f>
        <v>0</v>
      </c>
      <c r="K20" s="123"/>
      <c r="L20" s="126"/>
    </row>
    <row r="21" spans="2:12" s="16" customFormat="1" ht="40.5" thickBot="1">
      <c r="B21" s="130" t="s">
        <v>30</v>
      </c>
      <c r="C21" s="131">
        <f>+SUM(C10:C20)</f>
        <v>100</v>
      </c>
      <c r="D21" s="132"/>
      <c r="E21" s="133"/>
      <c r="F21" s="133">
        <f>SUM(F10:F20)/4</f>
        <v>100</v>
      </c>
      <c r="G21" s="133"/>
      <c r="H21" s="164"/>
      <c r="I21" s="134" t="s">
        <v>143</v>
      </c>
      <c r="J21" s="135">
        <f>SUM(J10:J20)</f>
        <v>0</v>
      </c>
      <c r="K21" s="165"/>
      <c r="L21" s="166"/>
    </row>
    <row r="22" spans="2:12" s="16" customFormat="1" ht="12.75">
      <c r="B22" s="209"/>
      <c r="C22" s="209"/>
      <c r="D22" s="209"/>
      <c r="E22" s="209"/>
      <c r="F22" s="209"/>
      <c r="G22" s="209"/>
      <c r="H22" s="210"/>
      <c r="I22" s="136" t="s">
        <v>31</v>
      </c>
      <c r="J22" s="213">
        <f>J21/400</f>
        <v>0</v>
      </c>
      <c r="K22" s="167"/>
      <c r="L22" s="168"/>
    </row>
    <row r="23" spans="2:12" s="16" customFormat="1" ht="14.25">
      <c r="B23" s="209"/>
      <c r="C23" s="209"/>
      <c r="D23" s="209"/>
      <c r="E23" s="209"/>
      <c r="F23" s="209"/>
      <c r="G23" s="209"/>
      <c r="H23" s="210"/>
      <c r="I23" s="137" t="s">
        <v>144</v>
      </c>
      <c r="J23" s="214"/>
      <c r="K23" s="167"/>
      <c r="L23" s="168"/>
    </row>
    <row r="24" spans="2:12" s="16" customFormat="1" ht="12.75">
      <c r="B24" s="20" t="s">
        <v>36</v>
      </c>
      <c r="C24" s="21"/>
      <c r="D24" s="21"/>
      <c r="E24" s="21"/>
      <c r="F24" s="21"/>
      <c r="G24" s="21"/>
      <c r="H24" s="169"/>
      <c r="I24" s="18"/>
      <c r="J24" s="18"/>
      <c r="K24" s="170"/>
      <c r="L24" s="171"/>
    </row>
    <row r="25" spans="2:12" s="16" customFormat="1" ht="25.5">
      <c r="B25" s="22" t="s">
        <v>37</v>
      </c>
      <c r="C25" s="211" t="s">
        <v>38</v>
      </c>
      <c r="D25" s="212"/>
      <c r="E25" s="21"/>
      <c r="F25" s="21"/>
      <c r="G25" s="21"/>
      <c r="H25" s="169"/>
      <c r="I25" s="138" t="s">
        <v>32</v>
      </c>
      <c r="J25" s="139">
        <f>IF(J22&lt;=0.25,D40,IF(J22&lt;0.5,D39,IF(AND(J22&gt;=0.5,J22&lt;0.6),D38,IF(AND(J22&gt;=0.6,J22&lt;0.7),D37,IF(AND(J22&gt;=0.7,J22&lt;0.85),D36,D35)))))</f>
        <v>0</v>
      </c>
      <c r="K25" s="172"/>
      <c r="L25" s="171"/>
    </row>
    <row r="26" spans="2:12" s="16" customFormat="1" ht="11.25" customHeight="1">
      <c r="B26" s="25" t="s">
        <v>39</v>
      </c>
      <c r="C26" s="23" t="s">
        <v>40</v>
      </c>
      <c r="D26" s="24" t="s">
        <v>41</v>
      </c>
      <c r="E26" s="21"/>
      <c r="F26" s="21"/>
      <c r="G26" s="21"/>
      <c r="H26" s="215"/>
      <c r="I26" s="140" t="s">
        <v>33</v>
      </c>
      <c r="J26" s="224">
        <f>J25*L2</f>
        <v>0</v>
      </c>
      <c r="K26" s="173"/>
      <c r="L26" s="171"/>
    </row>
    <row r="27" spans="2:12" s="16" customFormat="1" ht="11.25" customHeight="1">
      <c r="B27" s="26">
        <v>1</v>
      </c>
      <c r="C27" s="27" t="s">
        <v>42</v>
      </c>
      <c r="D27" s="27" t="s">
        <v>43</v>
      </c>
      <c r="E27" s="21"/>
      <c r="F27" s="21"/>
      <c r="G27" s="21"/>
      <c r="H27" s="215"/>
      <c r="I27" s="141" t="s">
        <v>34</v>
      </c>
      <c r="J27" s="225"/>
      <c r="K27" s="173"/>
      <c r="L27" s="171"/>
    </row>
    <row r="28" spans="2:12" s="16" customFormat="1" ht="24" customHeight="1">
      <c r="B28" s="27">
        <v>2</v>
      </c>
      <c r="C28" s="27" t="s">
        <v>44</v>
      </c>
      <c r="D28" s="27" t="s">
        <v>45</v>
      </c>
      <c r="E28" s="21"/>
      <c r="F28" s="21"/>
      <c r="G28" s="21"/>
      <c r="H28" s="215"/>
      <c r="I28" s="142" t="s">
        <v>35</v>
      </c>
      <c r="J28" s="226"/>
      <c r="K28" s="173"/>
      <c r="L28" s="171"/>
    </row>
    <row r="29" spans="2:12" ht="12.75">
      <c r="B29" s="27">
        <v>3</v>
      </c>
      <c r="C29" s="27" t="s">
        <v>46</v>
      </c>
      <c r="D29" s="27" t="s">
        <v>47</v>
      </c>
      <c r="E29" s="21"/>
      <c r="F29" s="21"/>
      <c r="G29" s="21"/>
      <c r="H29" s="21"/>
      <c r="I29" s="21"/>
      <c r="J29" s="21"/>
      <c r="K29" s="21"/>
      <c r="L29" s="29"/>
    </row>
    <row r="30" spans="2:12" ht="12.75">
      <c r="B30" s="27">
        <v>4</v>
      </c>
      <c r="C30" s="27" t="s">
        <v>48</v>
      </c>
      <c r="D30" s="27" t="s">
        <v>49</v>
      </c>
      <c r="E30" s="21"/>
      <c r="F30" s="21"/>
      <c r="G30" s="21"/>
      <c r="H30" s="21"/>
      <c r="I30" s="21"/>
      <c r="J30" s="21"/>
      <c r="K30" s="21"/>
      <c r="L30" s="29"/>
    </row>
    <row r="31" spans="2:12" ht="90.75" customHeight="1">
      <c r="B31" s="216" t="s">
        <v>145</v>
      </c>
      <c r="C31" s="217"/>
      <c r="D31" s="217"/>
      <c r="E31" s="217"/>
      <c r="F31" s="217"/>
      <c r="G31" s="217"/>
      <c r="H31" s="217"/>
      <c r="I31" s="217"/>
      <c r="J31" s="217"/>
      <c r="K31" s="29"/>
      <c r="L31" s="29"/>
    </row>
    <row r="32" spans="2:12" ht="20.25" customHeight="1">
      <c r="B32" s="205" t="s">
        <v>50</v>
      </c>
      <c r="C32" s="205"/>
      <c r="D32" s="205"/>
      <c r="E32" s="205"/>
      <c r="F32" s="206"/>
      <c r="G32" s="206"/>
      <c r="H32" s="206"/>
      <c r="I32" s="206"/>
      <c r="J32" s="206"/>
      <c r="K32" s="206"/>
      <c r="L32" s="206"/>
    </row>
    <row r="33" spans="2:12" ht="12.75">
      <c r="B33" s="207" t="s">
        <v>51</v>
      </c>
      <c r="C33" s="208" t="s">
        <v>52</v>
      </c>
      <c r="D33" s="28" t="s">
        <v>53</v>
      </c>
      <c r="E33" s="29"/>
      <c r="F33" s="21"/>
      <c r="G33" s="21"/>
      <c r="H33" s="21"/>
      <c r="I33" s="21"/>
      <c r="J33" s="21"/>
      <c r="K33" s="21"/>
      <c r="L33" s="29"/>
    </row>
    <row r="34" spans="2:12" ht="22.5">
      <c r="B34" s="207"/>
      <c r="C34" s="208"/>
      <c r="D34" s="30" t="s">
        <v>54</v>
      </c>
      <c r="E34" s="29"/>
      <c r="F34" s="21"/>
      <c r="G34" s="21"/>
      <c r="H34" s="21"/>
      <c r="I34" s="21"/>
      <c r="J34" s="21"/>
      <c r="K34" s="21"/>
      <c r="L34" s="29"/>
    </row>
    <row r="35" spans="2:12" ht="22.5">
      <c r="B35" s="32" t="s">
        <v>55</v>
      </c>
      <c r="C35" s="33" t="s">
        <v>56</v>
      </c>
      <c r="D35" s="34">
        <v>1</v>
      </c>
      <c r="E35" s="29"/>
      <c r="F35" s="21"/>
      <c r="G35" s="21"/>
      <c r="H35" s="21"/>
      <c r="I35" s="21"/>
      <c r="J35" s="21"/>
      <c r="K35" s="21"/>
      <c r="L35" s="29"/>
    </row>
    <row r="36" spans="2:12" ht="22.5">
      <c r="B36" s="32" t="s">
        <v>57</v>
      </c>
      <c r="C36" s="33" t="s">
        <v>108</v>
      </c>
      <c r="D36" s="35">
        <v>0.9</v>
      </c>
      <c r="E36" s="29"/>
      <c r="F36" s="21"/>
      <c r="G36" s="21"/>
      <c r="H36" s="21"/>
      <c r="I36" s="21"/>
      <c r="J36" s="21"/>
      <c r="K36" s="21"/>
      <c r="L36" s="29"/>
    </row>
    <row r="37" spans="2:12" ht="22.5">
      <c r="B37" s="32" t="s">
        <v>58</v>
      </c>
      <c r="C37" s="33" t="s">
        <v>109</v>
      </c>
      <c r="D37" s="35">
        <v>0.8</v>
      </c>
      <c r="E37" s="29"/>
      <c r="F37" s="21"/>
      <c r="G37" s="21"/>
      <c r="H37" s="21"/>
      <c r="I37" s="21"/>
      <c r="J37" s="21"/>
      <c r="K37" s="21"/>
      <c r="L37" s="29"/>
    </row>
    <row r="38" spans="2:12" ht="22.5">
      <c r="B38" s="32" t="s">
        <v>59</v>
      </c>
      <c r="C38" s="33" t="s">
        <v>110</v>
      </c>
      <c r="D38" s="35">
        <v>0.7</v>
      </c>
      <c r="E38" s="29"/>
      <c r="F38" s="21"/>
      <c r="G38" s="21"/>
      <c r="H38" s="21"/>
      <c r="I38" s="21"/>
      <c r="J38" s="21"/>
      <c r="K38" s="21"/>
      <c r="L38" s="29"/>
    </row>
    <row r="39" spans="2:12" ht="22.5">
      <c r="B39" s="32" t="s">
        <v>60</v>
      </c>
      <c r="C39" s="33" t="s">
        <v>111</v>
      </c>
      <c r="D39" s="35">
        <v>0.5</v>
      </c>
      <c r="E39" s="29"/>
      <c r="F39" s="21"/>
      <c r="G39" s="21"/>
      <c r="H39" s="21"/>
      <c r="I39" s="21"/>
      <c r="J39" s="21"/>
      <c r="K39" s="21"/>
      <c r="L39" s="29"/>
    </row>
    <row r="40" spans="2:12" ht="22.5">
      <c r="B40" s="32" t="s">
        <v>112</v>
      </c>
      <c r="C40" s="33" t="s">
        <v>113</v>
      </c>
      <c r="D40" s="35">
        <v>0</v>
      </c>
      <c r="E40" s="21"/>
      <c r="F40" s="21"/>
      <c r="G40" s="21"/>
      <c r="H40" s="21"/>
      <c r="I40" s="21"/>
      <c r="J40" s="21"/>
      <c r="K40" s="21"/>
      <c r="L40" s="29"/>
    </row>
    <row r="41" spans="8:11" ht="12.75">
      <c r="H41" s="12"/>
      <c r="I41" s="12"/>
      <c r="J41" s="12"/>
      <c r="K41" s="12"/>
    </row>
    <row r="42" spans="8:11" ht="12.75">
      <c r="H42" s="12"/>
      <c r="I42" s="12"/>
      <c r="J42" s="12"/>
      <c r="K42" s="12"/>
    </row>
  </sheetData>
  <sheetProtection password="8DF9" sheet="1" formatCells="0" formatColumns="0" formatRows="0"/>
  <protectedRanges>
    <protectedRange sqref="B4:K6" name="Intervallo2_1"/>
    <protectedRange sqref="K10:K20" name="Intervallo3"/>
    <protectedRange sqref="I10:I20" name="Intervallo2"/>
    <protectedRange sqref="G10:G20" name="Intervallo1"/>
  </protectedRanges>
  <mergeCells count="24">
    <mergeCell ref="B1:L1"/>
    <mergeCell ref="B2:I2"/>
    <mergeCell ref="J2:K2"/>
    <mergeCell ref="B4:E4"/>
    <mergeCell ref="B5:K5"/>
    <mergeCell ref="B6:E6"/>
    <mergeCell ref="B10:B12"/>
    <mergeCell ref="C10:C12"/>
    <mergeCell ref="J26:J28"/>
    <mergeCell ref="B15:B17"/>
    <mergeCell ref="C15:C17"/>
    <mergeCell ref="B18:B20"/>
    <mergeCell ref="C18:C20"/>
    <mergeCell ref="B13:B14"/>
    <mergeCell ref="C13:C14"/>
    <mergeCell ref="B32:L32"/>
    <mergeCell ref="B33:B34"/>
    <mergeCell ref="C33:C34"/>
    <mergeCell ref="B22:G23"/>
    <mergeCell ref="H22:H23"/>
    <mergeCell ref="C25:D25"/>
    <mergeCell ref="J22:J23"/>
    <mergeCell ref="H26:H28"/>
    <mergeCell ref="B31:J3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9" sqref="B9:K11"/>
    </sheetView>
  </sheetViews>
  <sheetFormatPr defaultColWidth="11.421875" defaultRowHeight="15"/>
  <cols>
    <col min="1" max="1" width="4.421875" style="4" customWidth="1"/>
    <col min="2" max="6" width="11.421875" style="4" customWidth="1"/>
    <col min="7" max="7" width="12.00390625" style="4" bestFit="1" customWidth="1"/>
    <col min="8" max="16384" width="11.421875" style="4" customWidth="1"/>
  </cols>
  <sheetData>
    <row r="1" spans="1:13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42.75" customHeight="1">
      <c r="A2" s="61"/>
      <c r="B2" s="245" t="s">
        <v>128</v>
      </c>
      <c r="C2" s="245"/>
      <c r="D2" s="245"/>
      <c r="E2" s="245"/>
      <c r="F2" s="245"/>
      <c r="G2" s="245"/>
      <c r="H2" s="245"/>
      <c r="I2" s="245"/>
      <c r="J2" s="245"/>
      <c r="K2" s="245"/>
      <c r="L2" s="46"/>
      <c r="M2" s="46"/>
    </row>
    <row r="3" spans="1:13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>
      <c r="A4" s="46"/>
      <c r="B4" s="157" t="s">
        <v>0</v>
      </c>
      <c r="C4" s="158"/>
      <c r="D4" s="158"/>
      <c r="E4" s="47"/>
      <c r="F4" s="48"/>
      <c r="G4" s="49"/>
      <c r="H4" s="49"/>
      <c r="I4" s="49"/>
      <c r="J4" s="49"/>
      <c r="K4" s="50"/>
      <c r="L4" s="46"/>
      <c r="M4" s="46"/>
    </row>
    <row r="5" spans="1:13" ht="12.75">
      <c r="A5" s="46"/>
      <c r="B5" s="159" t="s">
        <v>96</v>
      </c>
      <c r="C5" s="160"/>
      <c r="D5" s="160"/>
      <c r="E5" s="51"/>
      <c r="F5" s="52"/>
      <c r="G5" s="53" t="s">
        <v>78</v>
      </c>
      <c r="H5" s="53"/>
      <c r="I5" s="53"/>
      <c r="J5" s="53"/>
      <c r="K5" s="54"/>
      <c r="L5" s="46"/>
      <c r="M5" s="46"/>
    </row>
    <row r="6" spans="1:13" ht="12.75">
      <c r="A6" s="46"/>
      <c r="B6" s="161" t="s">
        <v>105</v>
      </c>
      <c r="C6" s="162"/>
      <c r="D6" s="162"/>
      <c r="E6" s="55"/>
      <c r="F6" s="56"/>
      <c r="G6" s="57"/>
      <c r="H6" s="57"/>
      <c r="I6" s="57"/>
      <c r="J6" s="57"/>
      <c r="K6" s="58"/>
      <c r="L6" s="46"/>
      <c r="M6" s="46"/>
    </row>
    <row r="7" spans="1:13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59"/>
      <c r="L8" s="46"/>
      <c r="M8" s="46"/>
    </row>
    <row r="9" spans="1:13" ht="20.25" customHeight="1">
      <c r="A9" s="46"/>
      <c r="B9" s="143" t="s">
        <v>97</v>
      </c>
      <c r="C9" s="144"/>
      <c r="D9" s="144"/>
      <c r="E9" s="144"/>
      <c r="F9" s="145"/>
      <c r="G9" s="146">
        <f>'EP con ob. scheda obiett. oper'!M19</f>
        <v>0</v>
      </c>
      <c r="H9" s="144"/>
      <c r="I9" s="144"/>
      <c r="J9" s="144"/>
      <c r="K9" s="147"/>
      <c r="L9" s="46"/>
      <c r="M9" s="46"/>
    </row>
    <row r="10" spans="1:13" ht="19.5" customHeight="1" thickBot="1">
      <c r="A10" s="46"/>
      <c r="B10" s="148" t="s">
        <v>98</v>
      </c>
      <c r="C10" s="149"/>
      <c r="D10" s="149"/>
      <c r="E10" s="149"/>
      <c r="F10" s="150"/>
      <c r="G10" s="151">
        <f>'EP con ob. scheda comport.'!J26</f>
        <v>0</v>
      </c>
      <c r="H10" s="149"/>
      <c r="I10" s="149"/>
      <c r="J10" s="149"/>
      <c r="K10" s="152"/>
      <c r="L10" s="46"/>
      <c r="M10" s="46"/>
    </row>
    <row r="11" spans="1:13" ht="29.25" customHeight="1" thickTop="1">
      <c r="A11" s="46"/>
      <c r="B11" s="153" t="s">
        <v>99</v>
      </c>
      <c r="C11" s="154"/>
      <c r="D11" s="154"/>
      <c r="E11" s="154"/>
      <c r="F11" s="154"/>
      <c r="G11" s="155">
        <f>+G9+G10</f>
        <v>0</v>
      </c>
      <c r="H11" s="154"/>
      <c r="I11" s="154"/>
      <c r="J11" s="154"/>
      <c r="K11" s="156"/>
      <c r="L11" s="46"/>
      <c r="M11" s="46"/>
    </row>
    <row r="12" spans="1:13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</sheetData>
  <sheetProtection password="8DF9" sheet="1" formatCells="0" formatRows="0"/>
  <protectedRanges>
    <protectedRange sqref="C4:K6" name="Intervallo1"/>
  </protectedRanges>
  <mergeCells count="1">
    <mergeCell ref="B2:K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view="pageBreakPreview" zoomScaleSheetLayoutView="100" zoomScalePageLayoutView="0" workbookViewId="0" topLeftCell="A1">
      <selection activeCell="A21" sqref="A21"/>
    </sheetView>
  </sheetViews>
  <sheetFormatPr defaultColWidth="11.421875" defaultRowHeight="30" customHeight="1"/>
  <cols>
    <col min="1" max="1" width="150.7109375" style="1" customWidth="1"/>
    <col min="2" max="16384" width="11.421875" style="1" customWidth="1"/>
  </cols>
  <sheetData>
    <row r="1" ht="30" customHeight="1">
      <c r="A1" s="62" t="s">
        <v>117</v>
      </c>
    </row>
    <row r="2" ht="30" customHeight="1">
      <c r="A2" s="63" t="s">
        <v>84</v>
      </c>
    </row>
    <row r="3" ht="30" customHeight="1">
      <c r="A3" s="63" t="s">
        <v>85</v>
      </c>
    </row>
    <row r="4" ht="30" customHeight="1">
      <c r="A4" s="63" t="s">
        <v>86</v>
      </c>
    </row>
    <row r="5" ht="12.75" customHeight="1">
      <c r="A5" s="63"/>
    </row>
    <row r="6" ht="30" customHeight="1">
      <c r="A6" s="64" t="s">
        <v>87</v>
      </c>
    </row>
    <row r="7" ht="30" customHeight="1">
      <c r="A7" s="65" t="s">
        <v>88</v>
      </c>
    </row>
    <row r="8" ht="30" customHeight="1">
      <c r="A8" s="64" t="s">
        <v>89</v>
      </c>
    </row>
    <row r="9" ht="30" customHeight="1">
      <c r="A9" s="64" t="s">
        <v>90</v>
      </c>
    </row>
    <row r="10" ht="30" customHeight="1">
      <c r="A10" s="65" t="s">
        <v>91</v>
      </c>
    </row>
    <row r="11" ht="43.5" customHeight="1">
      <c r="A11" s="64" t="s">
        <v>92</v>
      </c>
    </row>
    <row r="12" ht="12" customHeight="1">
      <c r="A12" s="64"/>
    </row>
    <row r="13" ht="30" customHeight="1">
      <c r="A13" s="63" t="s">
        <v>93</v>
      </c>
    </row>
    <row r="14" ht="30" customHeight="1">
      <c r="A14" s="63" t="s">
        <v>114</v>
      </c>
    </row>
    <row r="15" ht="30" customHeight="1">
      <c r="A15" s="63" t="s">
        <v>94</v>
      </c>
    </row>
    <row r="16" ht="39" customHeight="1">
      <c r="A16" s="63" t="s">
        <v>95</v>
      </c>
    </row>
    <row r="17" ht="30" customHeight="1">
      <c r="A17" s="63" t="s">
        <v>90</v>
      </c>
    </row>
    <row r="18" ht="30" customHeight="1" hidden="1">
      <c r="A18" s="63"/>
    </row>
    <row r="19" ht="19.5" customHeight="1">
      <c r="A19" s="66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Antonia Nastri</cp:lastModifiedBy>
  <cp:lastPrinted>2022-06-15T12:27:51Z</cp:lastPrinted>
  <dcterms:created xsi:type="dcterms:W3CDTF">2015-02-09T10:02:19Z</dcterms:created>
  <dcterms:modified xsi:type="dcterms:W3CDTF">2022-06-15T12:28:06Z</dcterms:modified>
  <cp:category/>
  <cp:version/>
  <cp:contentType/>
  <cp:contentStatus/>
</cp:coreProperties>
</file>