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01" activeTab="0"/>
  </bookViews>
  <sheets>
    <sheet name="EP non resp. obiett. op" sheetId="1" r:id="rId1"/>
    <sheet name="EP non resp. obiett. comp." sheetId="2" r:id="rId2"/>
    <sheet name="Riepilogo valutazione" sheetId="3" r:id="rId3"/>
    <sheet name="RELAZIONE DI SINTESI" sheetId="4" r:id="rId4"/>
  </sheets>
  <definedNames>
    <definedName name="_xlnm.Print_Area" localSheetId="1">'EP non resp. obiett. comp.'!$A$1:$K$40</definedName>
    <definedName name="_xlnm.Print_Area" localSheetId="0">'EP non resp. obiett. op'!$A$1:$M$27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<sst xmlns="http://schemas.openxmlformats.org/spreadsheetml/2006/main" count="167" uniqueCount="148">
  <si>
    <t>Data: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</si>
  <si>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</si>
  <si>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</si>
  <si>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</si>
  <si>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</si>
  <si>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</si>
  <si>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</si>
  <si>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</si>
  <si>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</si>
  <si>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</si>
  <si>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</si>
  <si>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</si>
  <si>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</si>
  <si>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</si>
  <si>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</si>
  <si>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</si>
  <si>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</si>
  <si>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</si>
  <si>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t>Capacità di raggiungimento obiettivi complessivi</t>
  </si>
  <si>
    <t>Orientamento al risultato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</si>
  <si>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</si>
  <si>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</si>
  <si>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</si>
  <si>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</si>
  <si>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</si>
  <si>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</si>
  <si>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</si>
  <si>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</si>
  <si>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</si>
  <si>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</si>
  <si>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</si>
  <si>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t xml:space="preserve">% ponderata:  </t>
  </si>
  <si>
    <t>% di premio attribuita (**)</t>
  </si>
  <si>
    <t xml:space="preserve">% premio </t>
  </si>
  <si>
    <t>Comportamento</t>
  </si>
  <si>
    <t>Ex post</t>
  </si>
  <si>
    <t>Legenda:</t>
  </si>
  <si>
    <t>Punteggio</t>
  </si>
  <si>
    <t xml:space="preserve">Giudizio </t>
  </si>
  <si>
    <t>per l'Autovalutazione e per la Valutazione (*)</t>
  </si>
  <si>
    <t xml:space="preserve">tipo 1 </t>
  </si>
  <si>
    <t>tipo 2</t>
  </si>
  <si>
    <t>Mai</t>
  </si>
  <si>
    <t>Scarso</t>
  </si>
  <si>
    <t>Qualche volta</t>
  </si>
  <si>
    <t>Sufficiente</t>
  </si>
  <si>
    <t>Spesso</t>
  </si>
  <si>
    <t>Buono</t>
  </si>
  <si>
    <t>Sempre</t>
  </si>
  <si>
    <t>Eccellente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</si>
  <si>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</si>
  <si>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</si>
  <si>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</si>
  <si>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</si>
  <si>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</si>
  <si>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</si>
  <si>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</si>
  <si>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</si>
  <si>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3a fascia</t>
  </si>
  <si>
    <t>4a fascia</t>
  </si>
  <si>
    <t>5a fascia</t>
  </si>
  <si>
    <t>Nome del soggetto che valuta: Dott.</t>
  </si>
  <si>
    <t>Obiettivi</t>
  </si>
  <si>
    <t>Somma corrispondente ex ante</t>
  </si>
  <si>
    <t>Punteggio Auto</t>
  </si>
  <si>
    <t>Punteggio Valutazione (*)</t>
  </si>
  <si>
    <t>Somma corrispondente ex post</t>
  </si>
  <si>
    <t>valutazione (*)</t>
  </si>
  <si>
    <t xml:space="preserve">Ob. 1: </t>
  </si>
  <si>
    <t>……</t>
  </si>
  <si>
    <t>….</t>
  </si>
  <si>
    <t xml:space="preserve">1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</si>
  <si>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</si>
  <si>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</si>
  <si>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</si>
  <si>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</si>
  <si>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</si>
  <si>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</si>
  <si>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,</t>
  </si>
  <si>
    <t>(fino a 60% del premio)</t>
  </si>
  <si>
    <t>(da 61% a 80% del premio)</t>
  </si>
  <si>
    <t>(da 81% a 90%  del premio)</t>
  </si>
  <si>
    <t>(da 91% a 100% del premio)</t>
  </si>
  <si>
    <t>interpretazione delle missioni di Ateneo</t>
  </si>
  <si>
    <t>interpreta il proprio ruolo in funzione del contributo alle missioni dell'Ateneo?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</si>
  <si>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</si>
  <si>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</si>
  <si>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</si>
  <si>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</si>
  <si>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</si>
  <si>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</si>
  <si>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</si>
  <si>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</si>
  <si>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</si>
  <si>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</si>
  <si>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</si>
  <si>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</si>
  <si>
    <t>Nome del soggetto valutatore: Dott.</t>
  </si>
  <si>
    <t>Obiettivi operativi: premio attribuito</t>
  </si>
  <si>
    <t>Obiettivi di comportamento: premio attribuito</t>
  </si>
  <si>
    <t>Totale premio</t>
  </si>
  <si>
    <t xml:space="preserve">Osservanza Codice di Comportamento </t>
  </si>
  <si>
    <t>Periodo di valutazione:</t>
  </si>
  <si>
    <t>L</t>
  </si>
  <si>
    <r>
      <rPr>
        <u val="single"/>
        <sz val="8"/>
        <rFont val="Calibri"/>
        <family val="2"/>
      </rPr>
      <t>Commento a cura del soggetto valutato</t>
    </r>
    <r>
      <rPr>
        <sz val="8"/>
        <rFont val="Calibri"/>
        <family val="2"/>
      </rPr>
      <t xml:space="preserve">
Il commento/motivazione in relazione alla singola voce è obbligatorio in caso di punteggio di Autovalutazione pari a  4. 
</t>
    </r>
  </si>
  <si>
    <t>tra 70% e 84,9%</t>
  </si>
  <si>
    <t>tra 60% e 69,9%</t>
  </si>
  <si>
    <t>tra 50% e 59,9%</t>
  </si>
  <si>
    <t>tra 25,1% e 49,9%</t>
  </si>
  <si>
    <t>6a fascia</t>
  </si>
  <si>
    <t>meno del 25%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</si>
  <si>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</si>
  <si>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t>Nome del soggetto (cat. EP) valutato:</t>
  </si>
  <si>
    <r>
      <rPr>
        <u val="single"/>
        <sz val="8"/>
        <rFont val="Calibri"/>
        <family val="2"/>
      </rPr>
      <t xml:space="preserve">Commento a cura del soggetto valutatore
</t>
    </r>
    <r>
      <rPr>
        <sz val="8"/>
        <rFont val="Calibri"/>
        <family val="2"/>
      </rPr>
      <t xml:space="preserve">
Il commento/motivazione in relazione alla singola voce è obbligatorio nel caso di </t>
    </r>
    <r>
      <rPr>
        <u val="single"/>
        <sz val="8"/>
        <rFont val="Calibri"/>
        <family val="2"/>
      </rPr>
      <t>scostamento in positivo o in negativo</t>
    </r>
    <r>
      <rPr>
        <sz val="8"/>
        <rFont val="Calibri"/>
        <family val="2"/>
      </rPr>
      <t xml:space="preserve"> del punteggio di valutazione rispetto al punteggio di autovalutazione</t>
    </r>
  </si>
  <si>
    <t>Nome del soggetto  valutato (cat. EP):</t>
  </si>
  <si>
    <t>controllo costi e tempi</t>
  </si>
  <si>
    <t>RELAZIONE SINTETICA SUGLI OBIETTIVI OPERATIVI E SUGLI OBIETTIVI CONNESSI A COMPETENZE E COMPORTAMENTI</t>
  </si>
  <si>
    <t>Rispetta le disposizioni contenute nel Codice di Comportamento Nazionale e nel 
Codice di comportamento dell'Università nel tempo vigenti?</t>
  </si>
  <si>
    <t>comunicazione con l'utenza, anche a distanza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</si>
  <si>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</si>
  <si>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</si>
  <si>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>Orientamento all'utente (interno/esterno)</t>
  </si>
  <si>
    <t>persegue in modo completo e coordinato i risultati attesi, riducendo il numero di criticità e di problemi?</t>
  </si>
  <si>
    <t>dimostra attenzione all'efficienza e all'economicità e al pieno rispetto dei tempi?</t>
  </si>
  <si>
    <t xml:space="preserve">Contribuisce al costante e corretto utilizzo, presso la propria struttura, dei CANALI per la COMUNICAZIONE anche a distanza con gli utenti interni ed esterni e al rispetto delle relative fasce orarie (in aderenza a quanto pubblicato sul sito web di Ateneo nella pagina della struttura)?   </t>
  </si>
  <si>
    <t xml:space="preserve">Rispetto dei tempi fissati  dal SMVP per la trasmissione della documentazione di valutazione della performance organizzativa e individuale </t>
  </si>
  <si>
    <t xml:space="preserve">Ha inviato  tutta la documentazione di propria competenza al soggetto valutatore/Responsabile di struttura, in tempo utile per consentire allo stesso di completarla con la valutazione e di trasmetterla all’URSTA entro il 31 gennaio ?
N.B. A tal riguardo si tiene conto della trasmissione al soggetto valutatore entro il 16 gennaio 2023 del presente fascicolo di autovalutazione/valutazione </t>
  </si>
  <si>
    <r>
      <t>N.B. ricorre una valutazione negativa qualora – in sede di valutazione dei comportamenti organizzativi – il personale di cat EP consegua un p</t>
    </r>
    <r>
      <rPr>
        <b/>
        <u val="single"/>
        <sz val="10"/>
        <rFont val="Calibri"/>
        <family val="2"/>
      </rPr>
      <t>unteggio ponderato totale derivante  dai giudizi  pari  a 100</t>
    </r>
    <r>
      <rPr>
        <b/>
        <sz val="10"/>
        <rFont val="Calibri"/>
        <family val="2"/>
      </rPr>
      <t xml:space="preserve"> (ciò accade quando il valore medio del punteggio attribuito a tutti i criteri è pari  1 – SCARSO/MAI):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  </r>
  </si>
  <si>
    <t xml:space="preserve">SCHEDA PER LA VALUTAZIONE DEGLI OBIETTIVI OPERATIVI: EP di I fascia retributiva NON RESPONSABILE DI STRUTTURA CON INCARICO DEL DG </t>
  </si>
  <si>
    <t>SCHEDA PER LA VALUTAZIONE DEGLI OBIETTIVI OPERATIVI: EP di I fascia retributiva NON RESPONSABILE DI STRUTTURA CON INCARICO DEL DG</t>
  </si>
  <si>
    <t xml:space="preserve"> RISULTATO VALUTAZIONE DEL PERSONALE  EP di I fascia retributiva  NON RESPONSABILE DI STRUTTURA CON INCARICO DI RESPONSABILITA'</t>
  </si>
  <si>
    <t>Nome del soggetto (EP) valutato:</t>
  </si>
  <si>
    <t>J</t>
  </si>
  <si>
    <t>K</t>
  </si>
  <si>
    <t>Peso (%) - (N.B. il peso complessivo dovrà essere pari al 100%)</t>
  </si>
  <si>
    <t>Indicatore per la misurazione e valutazione dei singoli obiettivi</t>
  </si>
  <si>
    <t>Percentuale (**) (%)</t>
  </si>
  <si>
    <r>
      <rPr>
        <b/>
        <u val="single"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</si>
  <si>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Percentuale (**):</t>
  </si>
  <si>
    <t xml:space="preserve">target </t>
  </si>
  <si>
    <t>Scostamento</t>
  </si>
  <si>
    <t>M</t>
  </si>
  <si>
    <t xml:space="preserve">Monitoraggio
Risultato intermedio al 15 settembre (da trasmettere entro il 30 settembre) 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</si>
  <si>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</si>
  <si>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</si>
  <si>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2 = </t>
  </si>
  <si>
    <t>ABBASTANZA inferiore alle attese</t>
  </si>
  <si>
    <t>Il commento/motivazione in relazione alla singola voce è obbligatorio nel caso di scostamento in positivo o in negativo del punteggio di valutazione rispetto al punteggio di autovalutazione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</si>
</sst>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0.000"/>
    <numFmt numFmtId="178" formatCode="0.00000000000000"/>
    <numFmt numFmtId="179" formatCode="0.000000000000000"/>
    <numFmt numFmtId="180" formatCode="0.0000000000000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orbel"/>
      <family val="2"/>
    </font>
    <font>
      <u val="single"/>
      <sz val="8"/>
      <name val="Calibri"/>
      <family val="2"/>
    </font>
    <font>
      <b/>
      <u val="single"/>
      <sz val="10"/>
      <name val="Calibri"/>
      <family val="2"/>
    </font>
    <font>
      <b/>
      <i/>
      <sz val="9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47" fillId="20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4" fillId="0" borderId="0" xfId="0" applyFont="1" applyAlignment="1" applyProtection="1">
      <alignment/>
      <protection locked="0"/>
    </xf>
    <xf numFmtId="0" fontId="5" fillId="33" borderId="12" xfId="0" applyFont="1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vertical="top" wrapText="1"/>
      <protection/>
    </xf>
    <xf numFmtId="9" fontId="3" fillId="0" borderId="11" xfId="0" applyNumberFormat="1" applyFont="1" applyBorder="1" applyAlignment="1" applyProtection="1">
      <alignment horizontal="center" vertical="top" wrapText="1"/>
      <protection/>
    </xf>
    <xf numFmtId="9" fontId="3" fillId="0" borderId="19" xfId="0" applyNumberFormat="1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left" wrapText="1"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/>
      <protection locked="0"/>
    </xf>
    <xf numFmtId="0" fontId="4" fillId="35" borderId="25" xfId="0" applyFont="1" applyFill="1" applyBorder="1" applyAlignment="1" applyProtection="1">
      <alignment/>
      <protection locked="0"/>
    </xf>
    <xf numFmtId="0" fontId="4" fillId="35" borderId="25" xfId="0" applyFont="1" applyFill="1" applyBorder="1" applyAlignment="1" applyProtection="1">
      <alignment/>
      <protection locked="0"/>
    </xf>
    <xf numFmtId="0" fontId="4" fillId="35" borderId="26" xfId="0" applyFont="1" applyFill="1" applyBorder="1" applyAlignment="1" applyProtection="1">
      <alignment/>
      <protection locked="0"/>
    </xf>
    <xf numFmtId="0" fontId="4" fillId="35" borderId="26" xfId="0" applyFont="1" applyFill="1" applyBorder="1" applyAlignment="1" applyProtection="1">
      <alignment/>
      <protection locked="0"/>
    </xf>
    <xf numFmtId="0" fontId="4" fillId="35" borderId="13" xfId="0" applyFont="1" applyFill="1" applyBorder="1" applyAlignment="1" applyProtection="1">
      <alignment/>
      <protection locked="0"/>
    </xf>
    <xf numFmtId="0" fontId="4" fillId="35" borderId="27" xfId="0" applyFont="1" applyFill="1" applyBorder="1" applyAlignment="1" applyProtection="1">
      <alignment/>
      <protection locked="0"/>
    </xf>
    <xf numFmtId="0" fontId="3" fillId="35" borderId="26" xfId="0" applyFont="1" applyFill="1" applyBorder="1" applyAlignment="1" applyProtection="1">
      <alignment/>
      <protection locked="0"/>
    </xf>
    <xf numFmtId="0" fontId="4" fillId="35" borderId="15" xfId="0" applyFont="1" applyFill="1" applyBorder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5" borderId="28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10" fontId="3" fillId="35" borderId="29" xfId="0" applyNumberFormat="1" applyFont="1" applyFill="1" applyBorder="1" applyAlignment="1" applyProtection="1">
      <alignment horizontal="center"/>
      <protection locked="0"/>
    </xf>
    <xf numFmtId="10" fontId="3" fillId="35" borderId="0" xfId="0" applyNumberFormat="1" applyFont="1" applyFill="1" applyBorder="1" applyAlignment="1" applyProtection="1">
      <alignment horizontal="center"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4" fillId="35" borderId="30" xfId="0" applyFont="1" applyFill="1" applyBorder="1" applyAlignment="1" applyProtection="1">
      <alignment/>
      <protection locked="0"/>
    </xf>
    <xf numFmtId="172" fontId="6" fillId="35" borderId="0" xfId="0" applyNumberFormat="1" applyFont="1" applyFill="1" applyBorder="1" applyAlignment="1" applyProtection="1">
      <alignment horizontal="center"/>
      <protection locked="0"/>
    </xf>
    <xf numFmtId="172" fontId="6" fillId="35" borderId="26" xfId="0" applyNumberFormat="1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5" borderId="0" xfId="0" applyFont="1" applyFill="1" applyAlignment="1" applyProtection="1">
      <alignment/>
      <protection/>
    </xf>
    <xf numFmtId="0" fontId="7" fillId="35" borderId="25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7" fillId="35" borderId="26" xfId="0" applyFont="1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/>
      <protection locked="0"/>
    </xf>
    <xf numFmtId="9" fontId="4" fillId="35" borderId="0" xfId="52" applyFont="1" applyFill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48" applyFont="1" applyBorder="1" applyAlignment="1" applyProtection="1">
      <alignment vertical="center" wrapText="1"/>
      <protection locked="0"/>
    </xf>
    <xf numFmtId="0" fontId="14" fillId="35" borderId="0" xfId="0" applyFont="1" applyFill="1" applyBorder="1" applyAlignment="1" applyProtection="1">
      <alignment vertical="center" wrapText="1"/>
      <protection locked="0"/>
    </xf>
    <xf numFmtId="2" fontId="7" fillId="34" borderId="17" xfId="0" applyNumberFormat="1" applyFont="1" applyFill="1" applyBorder="1" applyAlignment="1" applyProtection="1">
      <alignment vertical="center"/>
      <protection/>
    </xf>
    <xf numFmtId="0" fontId="57" fillId="0" borderId="0" xfId="0" applyFont="1" applyAlignment="1" applyProtection="1">
      <alignment/>
      <protection locked="0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1" fontId="4" fillId="0" borderId="19" xfId="0" applyNumberFormat="1" applyFont="1" applyBorder="1" applyAlignment="1" applyProtection="1">
      <alignment horizontal="center" vertical="center" wrapText="1"/>
      <protection locked="0"/>
    </xf>
    <xf numFmtId="1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 wrapText="1"/>
      <protection/>
    </xf>
    <xf numFmtId="0" fontId="3" fillId="36" borderId="19" xfId="0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4" fillId="33" borderId="11" xfId="0" applyFont="1" applyFill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wrapText="1"/>
      <protection locked="0"/>
    </xf>
    <xf numFmtId="9" fontId="4" fillId="0" borderId="19" xfId="52" applyFont="1" applyBorder="1" applyAlignment="1" applyProtection="1">
      <alignment horizontal="center"/>
      <protection locked="0"/>
    </xf>
    <xf numFmtId="172" fontId="4" fillId="33" borderId="19" xfId="0" applyNumberFormat="1" applyFont="1" applyFill="1" applyBorder="1" applyAlignment="1" applyProtection="1">
      <alignment horizontal="center" wrapText="1"/>
      <protection/>
    </xf>
    <xf numFmtId="0" fontId="4" fillId="36" borderId="19" xfId="0" applyFont="1" applyFill="1" applyBorder="1" applyAlignment="1" applyProtection="1">
      <alignment vertical="top" wrapText="1"/>
      <protection locked="0"/>
    </xf>
    <xf numFmtId="172" fontId="9" fillId="33" borderId="19" xfId="0" applyNumberFormat="1" applyFont="1" applyFill="1" applyBorder="1" applyAlignment="1" applyProtection="1">
      <alignment horizontal="right" wrapText="1"/>
      <protection/>
    </xf>
    <xf numFmtId="0" fontId="5" fillId="0" borderId="19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/>
      <protection/>
    </xf>
    <xf numFmtId="9" fontId="5" fillId="33" borderId="19" xfId="52" applyFont="1" applyFill="1" applyBorder="1" applyAlignment="1" applyProtection="1">
      <alignment horizontal="center"/>
      <protection/>
    </xf>
    <xf numFmtId="9" fontId="5" fillId="0" borderId="0" xfId="52" applyFont="1" applyFill="1" applyBorder="1" applyAlignment="1" applyProtection="1">
      <alignment horizontal="center"/>
      <protection/>
    </xf>
    <xf numFmtId="172" fontId="6" fillId="33" borderId="19" xfId="0" applyNumberFormat="1" applyFont="1" applyFill="1" applyBorder="1" applyAlignment="1" applyProtection="1">
      <alignment horizontal="right" wrapText="1"/>
      <protection/>
    </xf>
    <xf numFmtId="0" fontId="10" fillId="0" borderId="0" xfId="0" applyFont="1" applyAlignment="1" applyProtection="1">
      <alignment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 locked="0"/>
    </xf>
    <xf numFmtId="0" fontId="18" fillId="34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/>
    </xf>
    <xf numFmtId="0" fontId="6" fillId="33" borderId="1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33" borderId="19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2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2" fontId="4" fillId="33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2" fontId="4" fillId="33" borderId="22" xfId="0" applyNumberFormat="1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1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vertical="center"/>
      <protection locked="0"/>
    </xf>
    <xf numFmtId="0" fontId="4" fillId="33" borderId="35" xfId="0" applyFont="1" applyFill="1" applyBorder="1" applyAlignment="1" applyProtection="1">
      <alignment vertical="center"/>
      <protection locked="0"/>
    </xf>
    <xf numFmtId="0" fontId="5" fillId="33" borderId="33" xfId="0" applyFont="1" applyFill="1" applyBorder="1" applyAlignment="1" applyProtection="1">
      <alignment vertical="center" wrapText="1"/>
      <protection/>
    </xf>
    <xf numFmtId="2" fontId="5" fillId="33" borderId="33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10" fontId="4" fillId="33" borderId="0" xfId="0" applyNumberFormat="1" applyFont="1" applyFill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25" xfId="0" applyFont="1" applyFill="1" applyBorder="1" applyAlignment="1" applyProtection="1">
      <alignment/>
      <protection/>
    </xf>
    <xf numFmtId="0" fontId="4" fillId="37" borderId="25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/>
      <protection/>
    </xf>
    <xf numFmtId="0" fontId="4" fillId="37" borderId="3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4" fillId="37" borderId="27" xfId="0" applyFont="1" applyFill="1" applyBorder="1" applyAlignment="1" applyProtection="1">
      <alignment/>
      <protection/>
    </xf>
    <xf numFmtId="0" fontId="5" fillId="37" borderId="37" xfId="0" applyFont="1" applyFill="1" applyBorder="1" applyAlignment="1" applyProtection="1">
      <alignment vertical="center"/>
      <protection/>
    </xf>
    <xf numFmtId="0" fontId="5" fillId="37" borderId="38" xfId="0" applyFont="1" applyFill="1" applyBorder="1" applyAlignment="1" applyProtection="1">
      <alignment vertical="center"/>
      <protection/>
    </xf>
    <xf numFmtId="0" fontId="5" fillId="37" borderId="39" xfId="0" applyFont="1" applyFill="1" applyBorder="1" applyAlignment="1" applyProtection="1">
      <alignment vertical="center"/>
      <protection/>
    </xf>
    <xf numFmtId="0" fontId="5" fillId="35" borderId="14" xfId="0" applyFont="1" applyFill="1" applyBorder="1" applyAlignment="1" applyProtection="1">
      <alignment/>
      <protection locked="0"/>
    </xf>
    <xf numFmtId="0" fontId="5" fillId="35" borderId="25" xfId="0" applyFont="1" applyFill="1" applyBorder="1" applyAlignment="1" applyProtection="1">
      <alignment/>
      <protection locked="0"/>
    </xf>
    <xf numFmtId="0" fontId="5" fillId="35" borderId="30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5" fillId="35" borderId="16" xfId="0" applyFont="1" applyFill="1" applyBorder="1" applyAlignment="1" applyProtection="1">
      <alignment/>
      <protection locked="0"/>
    </xf>
    <xf numFmtId="0" fontId="5" fillId="35" borderId="26" xfId="0" applyFont="1" applyFill="1" applyBorder="1" applyAlignment="1" applyProtection="1">
      <alignment/>
      <protection locked="0"/>
    </xf>
    <xf numFmtId="4" fontId="4" fillId="37" borderId="19" xfId="0" applyNumberFormat="1" applyFont="1" applyFill="1" applyBorder="1" applyAlignment="1" applyProtection="1">
      <alignment horizontal="center"/>
      <protection/>
    </xf>
    <xf numFmtId="4" fontId="4" fillId="37" borderId="40" xfId="0" applyNumberFormat="1" applyFont="1" applyFill="1" applyBorder="1" applyAlignment="1" applyProtection="1">
      <alignment horizontal="center"/>
      <protection/>
    </xf>
    <xf numFmtId="4" fontId="5" fillId="37" borderId="4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35" borderId="0" xfId="0" applyFont="1" applyFill="1" applyAlignment="1" applyProtection="1">
      <alignment vertical="center" wrapText="1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5" fillId="33" borderId="16" xfId="0" applyFont="1" applyFill="1" applyBorder="1" applyAlignment="1" applyProtection="1">
      <alignment vertical="center" wrapText="1"/>
      <protection/>
    </xf>
    <xf numFmtId="0" fontId="4" fillId="33" borderId="24" xfId="0" applyFont="1" applyFill="1" applyBorder="1" applyAlignment="1" applyProtection="1">
      <alignment vertical="top" wrapText="1"/>
      <protection/>
    </xf>
    <xf numFmtId="0" fontId="5" fillId="0" borderId="3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3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0" fillId="35" borderId="0" xfId="0" applyFill="1" applyBorder="1" applyAlignment="1" applyProtection="1">
      <alignment vertical="center" wrapText="1"/>
      <protection locked="0"/>
    </xf>
    <xf numFmtId="0" fontId="4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4" fillId="0" borderId="21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 wrapText="1"/>
      <protection/>
    </xf>
    <xf numFmtId="0" fontId="4" fillId="35" borderId="19" xfId="0" applyFont="1" applyFill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vertical="center" wrapText="1"/>
      <protection/>
    </xf>
    <xf numFmtId="0" fontId="4" fillId="35" borderId="21" xfId="0" applyFont="1" applyFill="1" applyBorder="1" applyAlignment="1" applyProtection="1">
      <alignment vertical="center"/>
      <protection/>
    </xf>
    <xf numFmtId="0" fontId="4" fillId="35" borderId="22" xfId="0" applyFont="1" applyFill="1" applyBorder="1" applyAlignment="1" applyProtection="1">
      <alignment vertical="center" wrapText="1"/>
      <protection/>
    </xf>
    <xf numFmtId="0" fontId="4" fillId="35" borderId="22" xfId="0" applyFont="1" applyFill="1" applyBorder="1" applyAlignment="1" applyProtection="1">
      <alignment vertical="center"/>
      <protection/>
    </xf>
    <xf numFmtId="0" fontId="4" fillId="35" borderId="19" xfId="48" applyFont="1" applyFill="1" applyBorder="1" applyAlignment="1" applyProtection="1">
      <alignment vertical="center" wrapText="1"/>
      <protection/>
    </xf>
    <xf numFmtId="0" fontId="4" fillId="35" borderId="19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4" fillId="33" borderId="34" xfId="0" applyFont="1" applyFill="1" applyBorder="1" applyAlignment="1" applyProtection="1">
      <alignment vertical="center"/>
      <protection/>
    </xf>
    <xf numFmtId="0" fontId="4" fillId="37" borderId="18" xfId="0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25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26" xfId="0" applyFont="1" applyFill="1" applyBorder="1" applyAlignment="1" applyProtection="1">
      <alignment horizontal="left" vertical="center" wrapText="1"/>
      <protection/>
    </xf>
    <xf numFmtId="0" fontId="8" fillId="35" borderId="0" xfId="0" applyFont="1" applyFill="1" applyBorder="1" applyAlignment="1" applyProtection="1">
      <alignment horizontal="left" vertical="center" wrapText="1"/>
      <protection/>
    </xf>
    <xf numFmtId="0" fontId="17" fillId="37" borderId="12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19" xfId="0" applyFont="1" applyFill="1" applyBorder="1" applyAlignment="1">
      <alignment horizontal="center" vertical="center" wrapText="1"/>
    </xf>
    <xf numFmtId="0" fontId="17" fillId="37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top" wrapText="1"/>
      <protection locked="0"/>
    </xf>
    <xf numFmtId="0" fontId="5" fillId="36" borderId="18" xfId="0" applyFont="1" applyFill="1" applyBorder="1" applyAlignment="1" applyProtection="1">
      <alignment horizontal="center" vertical="top" wrapText="1"/>
      <protection/>
    </xf>
    <xf numFmtId="0" fontId="5" fillId="33" borderId="24" xfId="0" applyFont="1" applyFill="1" applyBorder="1" applyAlignment="1" applyProtection="1">
      <alignment horizontal="center" vertical="top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left"/>
      <protection locked="0"/>
    </xf>
    <xf numFmtId="0" fontId="7" fillId="34" borderId="25" xfId="0" applyFont="1" applyFill="1" applyBorder="1" applyAlignment="1" applyProtection="1">
      <alignment horizontal="left"/>
      <protection locked="0"/>
    </xf>
    <xf numFmtId="0" fontId="7" fillId="35" borderId="30" xfId="0" applyFont="1" applyFill="1" applyBorder="1" applyAlignment="1" applyProtection="1">
      <alignment horizontal="left" wrapText="1"/>
      <protection locked="0"/>
    </xf>
    <xf numFmtId="0" fontId="7" fillId="35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7" fillId="35" borderId="16" xfId="0" applyFont="1" applyFill="1" applyBorder="1" applyAlignment="1" applyProtection="1">
      <alignment/>
      <protection locked="0"/>
    </xf>
    <xf numFmtId="0" fontId="7" fillId="35" borderId="26" xfId="0" applyFont="1" applyFill="1" applyBorder="1" applyAlignment="1" applyProtection="1">
      <alignment/>
      <protection locked="0"/>
    </xf>
    <xf numFmtId="0" fontId="3" fillId="0" borderId="0" xfId="49" applyFont="1" applyBorder="1" applyAlignment="1" applyProtection="1">
      <alignment vertical="center" wrapText="1"/>
      <protection locked="0"/>
    </xf>
    <xf numFmtId="0" fontId="3" fillId="0" borderId="0" xfId="49" applyFont="1" applyBorder="1" applyAlignment="1" applyProtection="1">
      <alignment vertical="center"/>
      <protection locked="0"/>
    </xf>
    <xf numFmtId="0" fontId="4" fillId="35" borderId="20" xfId="0" applyFont="1" applyFill="1" applyBorder="1" applyAlignment="1" applyProtection="1">
      <alignment vertical="center" wrapText="1"/>
      <protection locked="0"/>
    </xf>
    <xf numFmtId="0" fontId="4" fillId="35" borderId="45" xfId="0" applyFont="1" applyFill="1" applyBorder="1" applyAlignment="1" applyProtection="1">
      <alignment vertical="center" wrapText="1"/>
      <protection locked="0"/>
    </xf>
    <xf numFmtId="0" fontId="4" fillId="35" borderId="31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 applyProtection="1">
      <alignment horizontal="center" vertical="center"/>
      <protection/>
    </xf>
    <xf numFmtId="2" fontId="5" fillId="33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10" fontId="4" fillId="33" borderId="10" xfId="0" applyNumberFormat="1" applyFont="1" applyFill="1" applyBorder="1" applyAlignment="1" applyProtection="1">
      <alignment horizontal="center" vertical="center"/>
      <protection/>
    </xf>
    <xf numFmtId="1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vertical="center"/>
      <protection locked="0"/>
    </xf>
    <xf numFmtId="0" fontId="4" fillId="35" borderId="19" xfId="0" applyFont="1" applyFill="1" applyBorder="1" applyAlignment="1" applyProtection="1">
      <alignment vertical="center"/>
      <protection locked="0"/>
    </xf>
    <xf numFmtId="0" fontId="4" fillId="35" borderId="22" xfId="0" applyFont="1" applyFill="1" applyBorder="1" applyAlignment="1" applyProtection="1">
      <alignment vertical="center"/>
      <protection locked="0"/>
    </xf>
    <xf numFmtId="0" fontId="5" fillId="37" borderId="24" xfId="0" applyFont="1" applyFill="1" applyBorder="1" applyAlignment="1" applyProtection="1">
      <alignment horizontal="left" wrapText="1"/>
      <protection/>
    </xf>
    <xf numFmtId="0" fontId="5" fillId="37" borderId="17" xfId="0" applyFont="1" applyFill="1" applyBorder="1" applyAlignment="1" applyProtection="1">
      <alignment horizontal="left" wrapText="1"/>
      <protection/>
    </xf>
    <xf numFmtId="0" fontId="4" fillId="37" borderId="17" xfId="0" applyFont="1" applyFill="1" applyBorder="1" applyAlignment="1" applyProtection="1">
      <alignment horizontal="center"/>
      <protection/>
    </xf>
    <xf numFmtId="0" fontId="5" fillId="35" borderId="14" xfId="0" applyFont="1" applyFill="1" applyBorder="1" applyAlignment="1" applyProtection="1">
      <alignment/>
      <protection locked="0"/>
    </xf>
    <xf numFmtId="0" fontId="5" fillId="35" borderId="25" xfId="0" applyFont="1" applyFill="1" applyBorder="1" applyAlignment="1" applyProtection="1">
      <alignment/>
      <protection locked="0"/>
    </xf>
    <xf numFmtId="0" fontId="5" fillId="35" borderId="30" xfId="0" applyFont="1" applyFill="1" applyBorder="1" applyAlignment="1" applyProtection="1">
      <alignment horizontal="left" wrapText="1"/>
      <protection locked="0"/>
    </xf>
    <xf numFmtId="0" fontId="5" fillId="35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wrapText="1"/>
      <protection/>
    </xf>
    <xf numFmtId="0" fontId="5" fillId="35" borderId="16" xfId="0" applyFont="1" applyFill="1" applyBorder="1" applyAlignment="1" applyProtection="1">
      <alignment/>
      <protection locked="0"/>
    </xf>
    <xf numFmtId="0" fontId="5" fillId="35" borderId="26" xfId="0" applyFont="1" applyFill="1" applyBorder="1" applyAlignment="1" applyProtection="1">
      <alignment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45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11.421875" defaultRowHeight="15"/>
  <cols>
    <col min="1" max="1" width="40.00390625" style="29" customWidth="1"/>
    <col min="2" max="2" width="14.421875" style="29" customWidth="1"/>
    <col min="3" max="3" width="19.28125" style="29" customWidth="1"/>
    <col min="4" max="4" width="11.8515625" style="29" customWidth="1"/>
    <col min="5" max="5" width="14.28125" style="29" customWidth="1"/>
    <col min="6" max="6" width="11.8515625" style="29" customWidth="1"/>
    <col min="7" max="7" width="13.28125" style="29" customWidth="1"/>
    <col min="8" max="8" width="13.00390625" style="29" customWidth="1"/>
    <col min="9" max="9" width="1.421875" style="29" customWidth="1"/>
    <col min="10" max="10" width="17.421875" style="29" customWidth="1"/>
    <col min="11" max="11" width="13.57421875" style="29" customWidth="1"/>
    <col min="12" max="12" width="19.421875" style="29" bestFit="1" customWidth="1"/>
    <col min="13" max="13" width="12.7109375" style="29" customWidth="1"/>
    <col min="14" max="16384" width="11.421875" style="29" customWidth="1"/>
  </cols>
  <sheetData>
    <row r="1" spans="1:14" ht="27" customHeight="1">
      <c r="A1" s="225" t="s">
        <v>128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67"/>
    </row>
    <row r="2" spans="1:14" ht="4.5" customHeight="1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16"/>
    </row>
    <row r="3" spans="1:14" ht="15.75">
      <c r="A3" s="16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66"/>
      <c r="N3" s="116"/>
    </row>
    <row r="4" spans="1:14" ht="15.75">
      <c r="A4" s="10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0"/>
    </row>
    <row r="5" spans="1:14" ht="15">
      <c r="A5" s="227" t="s">
        <v>102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30"/>
    </row>
    <row r="6" spans="1:14" ht="15">
      <c r="A6" s="229" t="s">
        <v>61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30"/>
    </row>
    <row r="7" spans="1:14" ht="15">
      <c r="A7" s="233" t="s">
        <v>131</v>
      </c>
      <c r="B7" s="234"/>
      <c r="C7" s="234"/>
      <c r="D7" s="234"/>
      <c r="E7" s="234"/>
      <c r="F7" s="234"/>
      <c r="G7" s="234"/>
      <c r="H7" s="234"/>
      <c r="I7" s="48"/>
      <c r="J7" s="49"/>
      <c r="K7" s="49"/>
      <c r="L7" s="49"/>
      <c r="M7" s="52"/>
      <c r="N7" s="30"/>
    </row>
    <row r="8" spans="1:14" ht="15" customHeight="1">
      <c r="A8" s="84"/>
      <c r="B8" s="84"/>
      <c r="C8" s="84"/>
      <c r="D8" s="84"/>
      <c r="E8" s="84"/>
      <c r="F8" s="84"/>
      <c r="G8" s="85"/>
      <c r="H8" s="86"/>
      <c r="I8" s="222"/>
      <c r="J8" s="222"/>
      <c r="K8" s="111"/>
      <c r="L8" s="231"/>
      <c r="M8" s="231"/>
      <c r="N8" s="30"/>
    </row>
    <row r="9" spans="1:14" ht="15">
      <c r="A9" s="87" t="s">
        <v>1</v>
      </c>
      <c r="B9" s="87" t="s">
        <v>2</v>
      </c>
      <c r="C9" s="87" t="s">
        <v>3</v>
      </c>
      <c r="D9" s="87" t="s">
        <v>4</v>
      </c>
      <c r="E9" s="87" t="s">
        <v>5</v>
      </c>
      <c r="F9" s="87" t="s">
        <v>6</v>
      </c>
      <c r="G9" s="88" t="s">
        <v>7</v>
      </c>
      <c r="H9" s="88" t="s">
        <v>8</v>
      </c>
      <c r="I9" s="89"/>
      <c r="J9" s="112" t="s">
        <v>132</v>
      </c>
      <c r="K9" s="113" t="s">
        <v>133</v>
      </c>
      <c r="L9" s="88" t="s">
        <v>103</v>
      </c>
      <c r="M9" s="88" t="s">
        <v>141</v>
      </c>
      <c r="N9" s="30"/>
    </row>
    <row r="10" spans="1:14" ht="15" customHeight="1">
      <c r="A10" s="211" t="s">
        <v>62</v>
      </c>
      <c r="B10" s="207" t="s">
        <v>134</v>
      </c>
      <c r="C10" s="208" t="s">
        <v>135</v>
      </c>
      <c r="D10" s="208" t="s">
        <v>139</v>
      </c>
      <c r="E10" s="217" t="s">
        <v>142</v>
      </c>
      <c r="F10" s="220" t="s">
        <v>140</v>
      </c>
      <c r="G10" s="224" t="s">
        <v>63</v>
      </c>
      <c r="H10" s="90" t="s">
        <v>64</v>
      </c>
      <c r="I10" s="223"/>
      <c r="J10" s="207" t="s">
        <v>65</v>
      </c>
      <c r="K10" s="208" t="s">
        <v>136</v>
      </c>
      <c r="L10" s="204" t="s">
        <v>137</v>
      </c>
      <c r="M10" s="232" t="s">
        <v>66</v>
      </c>
      <c r="N10" s="30"/>
    </row>
    <row r="11" spans="1:14" ht="15">
      <c r="A11" s="211"/>
      <c r="B11" s="207"/>
      <c r="C11" s="209"/>
      <c r="D11" s="209"/>
      <c r="E11" s="218"/>
      <c r="F11" s="220"/>
      <c r="G11" s="224"/>
      <c r="H11" s="91" t="s">
        <v>67</v>
      </c>
      <c r="I11" s="223"/>
      <c r="J11" s="207"/>
      <c r="K11" s="209"/>
      <c r="L11" s="205"/>
      <c r="M11" s="232"/>
      <c r="N11" s="30"/>
    </row>
    <row r="12" spans="1:14" ht="58.5" customHeight="1">
      <c r="A12" s="211"/>
      <c r="B12" s="207"/>
      <c r="C12" s="210"/>
      <c r="D12" s="210"/>
      <c r="E12" s="219"/>
      <c r="F12" s="221"/>
      <c r="G12" s="224"/>
      <c r="H12" s="92"/>
      <c r="I12" s="223"/>
      <c r="J12" s="207"/>
      <c r="K12" s="210"/>
      <c r="L12" s="206"/>
      <c r="M12" s="232"/>
      <c r="N12" s="30"/>
    </row>
    <row r="13" spans="1:14" ht="15" customHeight="1">
      <c r="A13" s="93" t="s">
        <v>68</v>
      </c>
      <c r="B13" s="94"/>
      <c r="C13" s="94"/>
      <c r="D13" s="94"/>
      <c r="E13" s="94"/>
      <c r="F13" s="115"/>
      <c r="G13" s="95">
        <f aca="true" t="shared" si="0" ref="G13:G18">B13*$M$3</f>
        <v>0</v>
      </c>
      <c r="H13" s="28"/>
      <c r="I13" s="96"/>
      <c r="J13" s="109"/>
      <c r="K13" s="110"/>
      <c r="L13" s="81"/>
      <c r="M13" s="97">
        <f aca="true" t="shared" si="1" ref="M13:M18">G13*K13/100</f>
        <v>0</v>
      </c>
      <c r="N13" s="30"/>
    </row>
    <row r="14" spans="1:14" ht="14.25" customHeight="1">
      <c r="A14" s="98" t="s">
        <v>69</v>
      </c>
      <c r="B14" s="94"/>
      <c r="C14" s="94"/>
      <c r="D14" s="94"/>
      <c r="E14" s="94"/>
      <c r="F14" s="115"/>
      <c r="G14" s="95">
        <f t="shared" si="0"/>
        <v>0</v>
      </c>
      <c r="H14" s="28"/>
      <c r="I14" s="96"/>
      <c r="J14" s="109"/>
      <c r="K14" s="110"/>
      <c r="L14" s="82"/>
      <c r="M14" s="97">
        <f t="shared" si="1"/>
        <v>0</v>
      </c>
      <c r="N14" s="30"/>
    </row>
    <row r="15" spans="1:14" ht="14.25" customHeight="1">
      <c r="A15" s="98" t="s">
        <v>69</v>
      </c>
      <c r="B15" s="94"/>
      <c r="C15" s="94"/>
      <c r="D15" s="94"/>
      <c r="E15" s="94"/>
      <c r="F15" s="115"/>
      <c r="G15" s="95">
        <f t="shared" si="0"/>
        <v>0</v>
      </c>
      <c r="H15" s="28"/>
      <c r="I15" s="96"/>
      <c r="J15" s="109"/>
      <c r="K15" s="82"/>
      <c r="L15" s="83"/>
      <c r="M15" s="97">
        <f t="shared" si="1"/>
        <v>0</v>
      </c>
      <c r="N15" s="30"/>
    </row>
    <row r="16" spans="1:14" ht="14.25" customHeight="1">
      <c r="A16" s="98" t="s">
        <v>69</v>
      </c>
      <c r="B16" s="94"/>
      <c r="C16" s="94"/>
      <c r="D16" s="94"/>
      <c r="E16" s="94"/>
      <c r="F16" s="115"/>
      <c r="G16" s="95">
        <f t="shared" si="0"/>
        <v>0</v>
      </c>
      <c r="H16" s="28"/>
      <c r="I16" s="96"/>
      <c r="J16" s="109"/>
      <c r="K16" s="82"/>
      <c r="L16" s="83"/>
      <c r="M16" s="97">
        <f t="shared" si="1"/>
        <v>0</v>
      </c>
      <c r="N16" s="30"/>
    </row>
    <row r="17" spans="1:14" ht="15.75">
      <c r="A17" s="98" t="s">
        <v>69</v>
      </c>
      <c r="B17" s="94"/>
      <c r="C17" s="94"/>
      <c r="D17" s="94"/>
      <c r="E17" s="94"/>
      <c r="F17" s="115"/>
      <c r="G17" s="95">
        <f t="shared" si="0"/>
        <v>0</v>
      </c>
      <c r="H17" s="28"/>
      <c r="I17" s="96"/>
      <c r="J17" s="109"/>
      <c r="K17" s="110"/>
      <c r="L17" s="82"/>
      <c r="M17" s="97">
        <f t="shared" si="1"/>
        <v>0</v>
      </c>
      <c r="N17" s="30"/>
    </row>
    <row r="18" spans="1:14" ht="15.75">
      <c r="A18" s="98" t="s">
        <v>70</v>
      </c>
      <c r="B18" s="94"/>
      <c r="C18" s="94"/>
      <c r="D18" s="94"/>
      <c r="E18" s="94"/>
      <c r="F18" s="115"/>
      <c r="G18" s="95">
        <f t="shared" si="0"/>
        <v>0</v>
      </c>
      <c r="H18" s="28"/>
      <c r="I18" s="96"/>
      <c r="J18" s="109"/>
      <c r="K18" s="110"/>
      <c r="L18" s="28"/>
      <c r="M18" s="97">
        <f t="shared" si="1"/>
        <v>0</v>
      </c>
      <c r="N18" s="30"/>
    </row>
    <row r="19" spans="1:14" ht="15.75">
      <c r="A19" s="99" t="s">
        <v>30</v>
      </c>
      <c r="B19" s="100">
        <f>SUM(B13:B18)</f>
        <v>0</v>
      </c>
      <c r="C19" s="101"/>
      <c r="D19" s="101"/>
      <c r="E19" s="101"/>
      <c r="F19" s="101"/>
      <c r="G19" s="86"/>
      <c r="H19" s="86"/>
      <c r="I19" s="86"/>
      <c r="J19" s="107"/>
      <c r="K19" s="108"/>
      <c r="L19" s="85"/>
      <c r="M19" s="102">
        <f>SUM(M13:M18)</f>
        <v>0</v>
      </c>
      <c r="N19" s="30"/>
    </row>
    <row r="20" spans="1:14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8"/>
      <c r="N20" s="30"/>
    </row>
    <row r="21" spans="1:14" ht="15.75">
      <c r="A21" s="103" t="s">
        <v>36</v>
      </c>
      <c r="B21" s="18"/>
      <c r="C21" s="18"/>
      <c r="D21" s="18"/>
      <c r="E21" s="18"/>
      <c r="F21" s="18"/>
      <c r="G21" s="18"/>
      <c r="H21" s="18"/>
      <c r="I21" s="18"/>
      <c r="J21" s="18"/>
      <c r="K21" s="7"/>
      <c r="L21" s="7"/>
      <c r="M21" s="7"/>
      <c r="N21" s="30"/>
    </row>
    <row r="22" spans="1:14" ht="15" customHeight="1">
      <c r="A22" s="8" t="s">
        <v>37</v>
      </c>
      <c r="B22" s="9" t="s">
        <v>71</v>
      </c>
      <c r="C22" s="168" t="s">
        <v>145</v>
      </c>
      <c r="D22" s="10" t="s">
        <v>72</v>
      </c>
      <c r="E22" s="9" t="s">
        <v>73</v>
      </c>
      <c r="F22" s="171"/>
      <c r="G22" s="172"/>
      <c r="H22" s="179"/>
      <c r="I22" s="176"/>
      <c r="J22" s="177"/>
      <c r="K22" s="7"/>
      <c r="L22" s="7"/>
      <c r="M22" s="7"/>
      <c r="N22" s="30"/>
    </row>
    <row r="23" spans="1:14" ht="38.25">
      <c r="A23" s="11" t="s">
        <v>74</v>
      </c>
      <c r="B23" s="12" t="s">
        <v>75</v>
      </c>
      <c r="C23" s="169" t="s">
        <v>146</v>
      </c>
      <c r="D23" s="13" t="s">
        <v>76</v>
      </c>
      <c r="E23" s="12" t="s">
        <v>77</v>
      </c>
      <c r="F23" s="171"/>
      <c r="G23" s="172"/>
      <c r="H23" s="179"/>
      <c r="I23" s="176"/>
      <c r="J23" s="177"/>
      <c r="K23" s="7"/>
      <c r="L23" s="114"/>
      <c r="M23" s="7"/>
      <c r="N23" s="30"/>
    </row>
    <row r="24" spans="1:14" ht="46.5" customHeight="1">
      <c r="A24" s="104" t="s">
        <v>138</v>
      </c>
      <c r="B24" s="92" t="s">
        <v>79</v>
      </c>
      <c r="C24" s="170" t="s">
        <v>80</v>
      </c>
      <c r="D24" s="105" t="s">
        <v>81</v>
      </c>
      <c r="E24" s="92" t="s">
        <v>82</v>
      </c>
      <c r="F24" s="173"/>
      <c r="G24" s="174"/>
      <c r="H24" s="179"/>
      <c r="I24" s="73"/>
      <c r="J24" s="175"/>
      <c r="K24" s="7"/>
      <c r="L24" s="7"/>
      <c r="M24" s="7"/>
      <c r="N24" s="30"/>
    </row>
    <row r="25" spans="1:14" ht="15">
      <c r="A25" s="18"/>
      <c r="B25" s="18"/>
      <c r="C25" s="18"/>
      <c r="D25" s="18"/>
      <c r="E25" s="18"/>
      <c r="F25" s="18"/>
      <c r="G25" s="18"/>
      <c r="H25" s="18"/>
      <c r="I25" s="7"/>
      <c r="J25" s="7"/>
      <c r="K25" s="7"/>
      <c r="L25" s="7"/>
      <c r="M25" s="7"/>
      <c r="N25" s="30"/>
    </row>
    <row r="26" spans="1:14" ht="15" customHeight="1">
      <c r="A26" s="212" t="s">
        <v>137</v>
      </c>
      <c r="B26" s="213"/>
      <c r="C26" s="216" t="s">
        <v>147</v>
      </c>
      <c r="D26" s="216"/>
      <c r="E26" s="216"/>
      <c r="F26" s="216"/>
      <c r="G26" s="216"/>
      <c r="H26" s="216"/>
      <c r="I26" s="178"/>
      <c r="J26" s="178"/>
      <c r="K26" s="178"/>
      <c r="L26" s="178"/>
      <c r="M26" s="178"/>
      <c r="N26" s="30"/>
    </row>
    <row r="27" spans="1:13" ht="15">
      <c r="A27" s="214"/>
      <c r="B27" s="215"/>
      <c r="C27" s="216"/>
      <c r="D27" s="216"/>
      <c r="E27" s="216"/>
      <c r="F27" s="216"/>
      <c r="G27" s="216"/>
      <c r="H27" s="216"/>
      <c r="I27" s="178"/>
      <c r="J27" s="178"/>
      <c r="K27" s="178"/>
      <c r="L27" s="178"/>
      <c r="M27" s="178"/>
    </row>
  </sheetData>
  <sheetProtection password="8DF9" sheet="1" formatCells="0" formatColumns="0" formatRows="0" insertRows="0" deleteRows="0"/>
  <protectedRanges>
    <protectedRange sqref="H13:L18" name="Intervallo4_3"/>
    <protectedRange sqref="A13:F18" name="Intervallo3_3"/>
    <protectedRange sqref="A5:M7" name="Intervallo2_2"/>
  </protectedRanges>
  <mergeCells count="20">
    <mergeCell ref="I8:J8"/>
    <mergeCell ref="I10:I12"/>
    <mergeCell ref="D10:D12"/>
    <mergeCell ref="G10:G12"/>
    <mergeCell ref="A1:M2"/>
    <mergeCell ref="A5:M5"/>
    <mergeCell ref="A6:M6"/>
    <mergeCell ref="L8:M8"/>
    <mergeCell ref="M10:M12"/>
    <mergeCell ref="A7:H7"/>
    <mergeCell ref="L10:L12"/>
    <mergeCell ref="J10:J12"/>
    <mergeCell ref="K10:K12"/>
    <mergeCell ref="A10:A12"/>
    <mergeCell ref="A26:B27"/>
    <mergeCell ref="C26:H27"/>
    <mergeCell ref="B10:B12"/>
    <mergeCell ref="C10:C12"/>
    <mergeCell ref="E10:E12"/>
    <mergeCell ref="F10:F12"/>
  </mergeCells>
  <dataValidations count="1">
    <dataValidation type="list" allowBlank="1" showInputMessage="1" showErrorMessage="1" sqref="F13:F18">
      <formula1>"in linea,positivo,negativo"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view="pageBreakPreview" zoomScaleSheetLayoutView="100" zoomScalePageLayoutView="0" workbookViewId="0" topLeftCell="A8">
      <selection activeCell="I26" sqref="I26:I28"/>
    </sheetView>
  </sheetViews>
  <sheetFormatPr defaultColWidth="11.421875" defaultRowHeight="15"/>
  <cols>
    <col min="1" max="1" width="18.00390625" style="32" customWidth="1"/>
    <col min="2" max="2" width="7.7109375" style="32" bestFit="1" customWidth="1"/>
    <col min="3" max="3" width="19.8515625" style="32" customWidth="1"/>
    <col min="4" max="4" width="28.8515625" style="32" customWidth="1"/>
    <col min="5" max="5" width="7.28125" style="32" customWidth="1"/>
    <col min="6" max="6" width="7.8515625" style="32" customWidth="1"/>
    <col min="7" max="7" width="2.00390625" style="32" bestFit="1" customWidth="1"/>
    <col min="8" max="8" width="15.7109375" style="32" customWidth="1"/>
    <col min="9" max="9" width="10.57421875" style="32" customWidth="1"/>
    <col min="10" max="10" width="25.28125" style="32" customWidth="1"/>
    <col min="11" max="11" width="27.421875" style="32" customWidth="1"/>
    <col min="12" max="16384" width="11.421875" style="32" customWidth="1"/>
  </cols>
  <sheetData>
    <row r="1" spans="1:19" s="31" customFormat="1" ht="15.75" customHeight="1">
      <c r="A1" s="117" t="s">
        <v>129</v>
      </c>
      <c r="B1" s="118"/>
      <c r="C1" s="118"/>
      <c r="D1" s="118"/>
      <c r="E1" s="118"/>
      <c r="F1" s="118"/>
      <c r="G1" s="118"/>
      <c r="H1" s="118"/>
      <c r="I1" s="119"/>
      <c r="J1" s="120"/>
      <c r="K1" s="121"/>
      <c r="L1" s="45"/>
      <c r="M1" s="45"/>
      <c r="N1" s="45"/>
      <c r="O1" s="45"/>
      <c r="P1" s="45"/>
      <c r="Q1" s="45"/>
      <c r="R1" s="45"/>
      <c r="S1" s="45"/>
    </row>
    <row r="2" spans="1:19" s="7" customFormat="1" ht="9" customHeight="1">
      <c r="A2" s="251"/>
      <c r="B2" s="252"/>
      <c r="C2" s="252"/>
      <c r="D2" s="252"/>
      <c r="E2" s="252"/>
      <c r="F2" s="252"/>
      <c r="G2" s="252"/>
      <c r="H2" s="252"/>
      <c r="I2" s="253"/>
      <c r="J2" s="253"/>
      <c r="K2" s="195"/>
      <c r="L2" s="45"/>
      <c r="M2" s="45"/>
      <c r="N2" s="45"/>
      <c r="O2" s="45"/>
      <c r="P2" s="45"/>
      <c r="Q2" s="45"/>
      <c r="R2" s="45"/>
      <c r="S2" s="45"/>
    </row>
    <row r="3" spans="1:11" s="7" customFormat="1" ht="15.75" customHeight="1">
      <c r="A3" s="43"/>
      <c r="B3" s="43"/>
      <c r="C3" s="43"/>
      <c r="D3" s="43"/>
      <c r="E3" s="43"/>
      <c r="F3" s="43"/>
      <c r="G3" s="43"/>
      <c r="H3" s="43"/>
      <c r="I3" s="44"/>
      <c r="J3" s="44"/>
      <c r="K3" s="45"/>
    </row>
    <row r="4" spans="1:11" s="7" customFormat="1" ht="12.75" customHeight="1">
      <c r="A4" s="254" t="s">
        <v>102</v>
      </c>
      <c r="B4" s="255"/>
      <c r="C4" s="255"/>
      <c r="D4" s="255"/>
      <c r="E4" s="46"/>
      <c r="F4" s="47"/>
      <c r="G4" s="47"/>
      <c r="H4" s="47"/>
      <c r="I4" s="47"/>
      <c r="J4" s="47"/>
      <c r="K4" s="50"/>
    </row>
    <row r="5" spans="1:11" s="7" customFormat="1" ht="12.75" customHeight="1">
      <c r="A5" s="256" t="s">
        <v>61</v>
      </c>
      <c r="B5" s="257"/>
      <c r="C5" s="257"/>
      <c r="D5" s="257"/>
      <c r="E5" s="257"/>
      <c r="F5" s="257"/>
      <c r="G5" s="257"/>
      <c r="H5" s="257"/>
      <c r="I5" s="257"/>
      <c r="J5" s="257"/>
      <c r="K5" s="51"/>
    </row>
    <row r="6" spans="1:11" s="7" customFormat="1" ht="12.75" customHeight="1">
      <c r="A6" s="259" t="s">
        <v>114</v>
      </c>
      <c r="B6" s="260"/>
      <c r="C6" s="260"/>
      <c r="D6" s="260"/>
      <c r="E6" s="48"/>
      <c r="F6" s="49"/>
      <c r="G6" s="49"/>
      <c r="H6" s="49"/>
      <c r="I6" s="49"/>
      <c r="J6" s="49"/>
      <c r="K6" s="53"/>
    </row>
    <row r="7" spans="1:11" ht="3" customHeight="1" thickBo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s="33" customFormat="1" ht="11.25">
      <c r="A8" s="36" t="s">
        <v>1</v>
      </c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/>
      <c r="H8" s="37" t="s">
        <v>7</v>
      </c>
      <c r="I8" s="37" t="s">
        <v>8</v>
      </c>
      <c r="J8" s="39" t="s">
        <v>9</v>
      </c>
      <c r="K8" s="39" t="s">
        <v>103</v>
      </c>
    </row>
    <row r="9" spans="1:11" s="34" customFormat="1" ht="102" thickBot="1">
      <c r="A9" s="122" t="s">
        <v>10</v>
      </c>
      <c r="B9" s="123" t="s">
        <v>11</v>
      </c>
      <c r="C9" s="123" t="s">
        <v>12</v>
      </c>
      <c r="D9" s="123" t="s">
        <v>13</v>
      </c>
      <c r="E9" s="123" t="s">
        <v>14</v>
      </c>
      <c r="F9" s="123" t="s">
        <v>15</v>
      </c>
      <c r="G9" s="123"/>
      <c r="H9" s="123" t="s">
        <v>16</v>
      </c>
      <c r="I9" s="123" t="s">
        <v>17</v>
      </c>
      <c r="J9" s="38" t="s">
        <v>104</v>
      </c>
      <c r="K9" s="140" t="s">
        <v>113</v>
      </c>
    </row>
    <row r="10" spans="1:11" ht="54.75" customHeight="1">
      <c r="A10" s="261" t="s">
        <v>18</v>
      </c>
      <c r="B10" s="264">
        <v>30</v>
      </c>
      <c r="C10" s="180" t="s">
        <v>19</v>
      </c>
      <c r="D10" s="180" t="s">
        <v>122</v>
      </c>
      <c r="E10" s="181">
        <v>40</v>
      </c>
      <c r="F10" s="124"/>
      <c r="G10" s="125"/>
      <c r="H10" s="124"/>
      <c r="I10" s="126">
        <f>+($B$10*E10)/100*H10</f>
        <v>0</v>
      </c>
      <c r="J10" s="196"/>
      <c r="K10" s="197"/>
    </row>
    <row r="11" spans="1:11" ht="39.75" customHeight="1">
      <c r="A11" s="262"/>
      <c r="B11" s="265"/>
      <c r="C11" s="182" t="s">
        <v>115</v>
      </c>
      <c r="D11" s="183" t="s">
        <v>123</v>
      </c>
      <c r="E11" s="184">
        <v>40</v>
      </c>
      <c r="F11" s="127"/>
      <c r="G11" s="128"/>
      <c r="H11" s="127"/>
      <c r="I11" s="129">
        <f>+($B$10*E11)/100*H11</f>
        <v>0</v>
      </c>
      <c r="J11" s="198"/>
      <c r="K11" s="199"/>
    </row>
    <row r="12" spans="1:11" ht="42" customHeight="1" thickBot="1">
      <c r="A12" s="263"/>
      <c r="B12" s="266"/>
      <c r="C12" s="185" t="s">
        <v>83</v>
      </c>
      <c r="D12" s="185" t="s">
        <v>84</v>
      </c>
      <c r="E12" s="186">
        <v>20</v>
      </c>
      <c r="F12" s="130"/>
      <c r="G12" s="131"/>
      <c r="H12" s="130"/>
      <c r="I12" s="132">
        <f>+($B$10*E12)/100*H12</f>
        <v>0</v>
      </c>
      <c r="J12" s="200"/>
      <c r="K12" s="201"/>
    </row>
    <row r="13" spans="1:11" ht="124.5" customHeight="1">
      <c r="A13" s="237" t="s">
        <v>121</v>
      </c>
      <c r="B13" s="248">
        <v>25</v>
      </c>
      <c r="C13" s="187" t="s">
        <v>118</v>
      </c>
      <c r="D13" s="187" t="s">
        <v>124</v>
      </c>
      <c r="E13" s="188">
        <v>50</v>
      </c>
      <c r="F13" s="124"/>
      <c r="G13" s="125"/>
      <c r="H13" s="124"/>
      <c r="I13" s="126">
        <f>+($B$13*E13)/100*H13</f>
        <v>0</v>
      </c>
      <c r="J13" s="196"/>
      <c r="K13" s="197"/>
    </row>
    <row r="14" spans="1:19" ht="59.25" customHeight="1" thickBot="1">
      <c r="A14" s="239"/>
      <c r="B14" s="250"/>
      <c r="C14" s="189" t="s">
        <v>20</v>
      </c>
      <c r="D14" s="189" t="s">
        <v>21</v>
      </c>
      <c r="E14" s="190">
        <v>50</v>
      </c>
      <c r="F14" s="130"/>
      <c r="G14" s="131"/>
      <c r="H14" s="130"/>
      <c r="I14" s="132">
        <f>+($B$13*E14)/100*H14</f>
        <v>0</v>
      </c>
      <c r="J14" s="200"/>
      <c r="K14" s="201"/>
      <c r="N14" s="74"/>
      <c r="O14" s="235"/>
      <c r="P14" s="236"/>
      <c r="Q14" s="75"/>
      <c r="R14" s="75"/>
      <c r="S14" s="76"/>
    </row>
    <row r="15" spans="1:19" ht="108" customHeight="1">
      <c r="A15" s="237" t="s">
        <v>22</v>
      </c>
      <c r="B15" s="248">
        <v>25</v>
      </c>
      <c r="C15" s="187" t="s">
        <v>119</v>
      </c>
      <c r="D15" s="187" t="s">
        <v>120</v>
      </c>
      <c r="E15" s="188">
        <v>30</v>
      </c>
      <c r="F15" s="124"/>
      <c r="G15" s="125"/>
      <c r="H15" s="124"/>
      <c r="I15" s="126">
        <f>+($B$15*E15)/100*H15</f>
        <v>0</v>
      </c>
      <c r="J15" s="196"/>
      <c r="K15" s="197"/>
      <c r="N15" s="74"/>
      <c r="O15" s="235"/>
      <c r="P15" s="236"/>
      <c r="Q15" s="77"/>
      <c r="R15" s="77"/>
      <c r="S15" s="76"/>
    </row>
    <row r="16" spans="1:19" ht="69" customHeight="1">
      <c r="A16" s="238"/>
      <c r="B16" s="249"/>
      <c r="C16" s="191" t="s">
        <v>101</v>
      </c>
      <c r="D16" s="191" t="s">
        <v>117</v>
      </c>
      <c r="E16" s="192">
        <v>30</v>
      </c>
      <c r="F16" s="127"/>
      <c r="G16" s="128"/>
      <c r="H16" s="127"/>
      <c r="I16" s="129">
        <f>+($B$15*E16)/100*H16</f>
        <v>0</v>
      </c>
      <c r="J16" s="198"/>
      <c r="K16" s="199"/>
      <c r="N16" s="74"/>
      <c r="O16" s="235"/>
      <c r="P16" s="236"/>
      <c r="Q16" s="78"/>
      <c r="R16" s="78"/>
      <c r="S16" s="76"/>
    </row>
    <row r="17" spans="1:19" ht="183" customHeight="1" thickBot="1">
      <c r="A17" s="239"/>
      <c r="B17" s="250"/>
      <c r="C17" s="189" t="s">
        <v>125</v>
      </c>
      <c r="D17" s="189" t="s">
        <v>126</v>
      </c>
      <c r="E17" s="190">
        <v>40</v>
      </c>
      <c r="F17" s="130"/>
      <c r="G17" s="131"/>
      <c r="H17" s="130"/>
      <c r="I17" s="132">
        <f>+($B$15*E17)/100*H17</f>
        <v>0</v>
      </c>
      <c r="J17" s="200"/>
      <c r="K17" s="201"/>
      <c r="N17" s="74"/>
      <c r="O17" s="235"/>
      <c r="P17" s="236"/>
      <c r="Q17" s="78"/>
      <c r="R17" s="78"/>
      <c r="S17" s="76"/>
    </row>
    <row r="18" spans="1:11" ht="58.5" customHeight="1">
      <c r="A18" s="237" t="s">
        <v>23</v>
      </c>
      <c r="B18" s="248">
        <v>20</v>
      </c>
      <c r="C18" s="187" t="s">
        <v>24</v>
      </c>
      <c r="D18" s="187" t="s">
        <v>25</v>
      </c>
      <c r="E18" s="188">
        <v>50</v>
      </c>
      <c r="F18" s="124"/>
      <c r="G18" s="125"/>
      <c r="H18" s="124"/>
      <c r="I18" s="126">
        <f>+($B$18*E18)/100*H18</f>
        <v>0</v>
      </c>
      <c r="J18" s="196"/>
      <c r="K18" s="197"/>
    </row>
    <row r="19" spans="1:11" ht="46.5" customHeight="1">
      <c r="A19" s="238"/>
      <c r="B19" s="249"/>
      <c r="C19" s="183" t="s">
        <v>26</v>
      </c>
      <c r="D19" s="183" t="s">
        <v>27</v>
      </c>
      <c r="E19" s="192">
        <v>30</v>
      </c>
      <c r="F19" s="127"/>
      <c r="G19" s="128"/>
      <c r="H19" s="127"/>
      <c r="I19" s="129">
        <f>+($B$18*E19)/100*H19</f>
        <v>0</v>
      </c>
      <c r="J19" s="198"/>
      <c r="K19" s="199"/>
    </row>
    <row r="20" spans="1:11" ht="39" thickBot="1">
      <c r="A20" s="239"/>
      <c r="B20" s="250"/>
      <c r="C20" s="189" t="s">
        <v>28</v>
      </c>
      <c r="D20" s="189" t="s">
        <v>29</v>
      </c>
      <c r="E20" s="190">
        <v>20</v>
      </c>
      <c r="F20" s="130"/>
      <c r="G20" s="131"/>
      <c r="H20" s="130"/>
      <c r="I20" s="132">
        <f>+($B$18*E20)/100*H20</f>
        <v>0</v>
      </c>
      <c r="J20" s="200"/>
      <c r="K20" s="201"/>
    </row>
    <row r="21" spans="1:11" ht="27.75" thickBot="1">
      <c r="A21" s="133" t="s">
        <v>30</v>
      </c>
      <c r="B21" s="134">
        <f>+SUM(B10:B20)</f>
        <v>100</v>
      </c>
      <c r="C21" s="193"/>
      <c r="D21" s="194"/>
      <c r="E21" s="194">
        <f>SUM(E10:E20)/4</f>
        <v>100</v>
      </c>
      <c r="F21" s="135"/>
      <c r="G21" s="136"/>
      <c r="H21" s="137" t="s">
        <v>143</v>
      </c>
      <c r="I21" s="138">
        <f>SUM(I10:I20)</f>
        <v>0</v>
      </c>
      <c r="J21" s="202"/>
      <c r="K21" s="203"/>
    </row>
    <row r="22" spans="1:11" ht="12.75">
      <c r="A22" s="244"/>
      <c r="B22" s="244"/>
      <c r="C22" s="244"/>
      <c r="D22" s="244"/>
      <c r="E22" s="244"/>
      <c r="F22" s="244"/>
      <c r="G22" s="245"/>
      <c r="H22" s="139" t="s">
        <v>31</v>
      </c>
      <c r="I22" s="246">
        <f>I21/400</f>
        <v>0</v>
      </c>
      <c r="J22" s="57"/>
      <c r="K22" s="55"/>
    </row>
    <row r="23" spans="1:11" ht="14.25">
      <c r="A23" s="244"/>
      <c r="B23" s="244"/>
      <c r="C23" s="244"/>
      <c r="D23" s="244"/>
      <c r="E23" s="244"/>
      <c r="F23" s="244"/>
      <c r="G23" s="245"/>
      <c r="H23" s="11" t="s">
        <v>144</v>
      </c>
      <c r="I23" s="247"/>
      <c r="J23" s="58"/>
      <c r="K23" s="56"/>
    </row>
    <row r="24" spans="1:11" ht="12.75">
      <c r="A24" s="40" t="s">
        <v>36</v>
      </c>
      <c r="B24" s="18"/>
      <c r="C24" s="18"/>
      <c r="D24" s="18"/>
      <c r="E24" s="7"/>
      <c r="F24" s="7"/>
      <c r="G24" s="35"/>
      <c r="H24" s="14"/>
      <c r="I24" s="79"/>
      <c r="J24" s="59"/>
      <c r="K24" s="56"/>
    </row>
    <row r="25" spans="1:11" ht="11.25" customHeight="1">
      <c r="A25" s="15" t="s">
        <v>37</v>
      </c>
      <c r="B25" s="267" t="s">
        <v>38</v>
      </c>
      <c r="C25" s="268"/>
      <c r="D25" s="18"/>
      <c r="E25" s="7"/>
      <c r="F25" s="7"/>
      <c r="G25" s="35"/>
      <c r="H25" s="8" t="s">
        <v>32</v>
      </c>
      <c r="I25" s="141">
        <f>IF(I22&lt;=0.25,C40,IF(I22&lt;0.5,C39,IF(AND(I22&gt;=0.5,I22&lt;0.6),C38,IF(AND(I22&gt;=0.6,I22&lt;0.7),C37,IF(AND(I22&gt;=0.7,I22&lt;0.85),C36,C35)))))</f>
        <v>0</v>
      </c>
      <c r="J25" s="60"/>
      <c r="K25" s="56"/>
    </row>
    <row r="26" spans="1:11" ht="11.25" customHeight="1">
      <c r="A26" s="19" t="s">
        <v>39</v>
      </c>
      <c r="B26" s="16" t="s">
        <v>40</v>
      </c>
      <c r="C26" s="17" t="s">
        <v>41</v>
      </c>
      <c r="D26" s="18"/>
      <c r="E26" s="7"/>
      <c r="F26" s="7"/>
      <c r="G26" s="240"/>
      <c r="H26" s="142" t="s">
        <v>33</v>
      </c>
      <c r="I26" s="241">
        <f>I25*K1</f>
        <v>0</v>
      </c>
      <c r="J26" s="61"/>
      <c r="K26" s="56"/>
    </row>
    <row r="27" spans="1:11" ht="11.25" customHeight="1">
      <c r="A27" s="20">
        <v>1</v>
      </c>
      <c r="B27" s="21" t="s">
        <v>42</v>
      </c>
      <c r="C27" s="21" t="s">
        <v>43</v>
      </c>
      <c r="D27" s="18"/>
      <c r="E27" s="7"/>
      <c r="F27" s="7"/>
      <c r="G27" s="240"/>
      <c r="H27" s="143" t="s">
        <v>34</v>
      </c>
      <c r="I27" s="242"/>
      <c r="J27" s="61"/>
      <c r="K27" s="56"/>
    </row>
    <row r="28" spans="1:11" ht="24" customHeight="1">
      <c r="A28" s="21">
        <v>2</v>
      </c>
      <c r="B28" s="21" t="s">
        <v>44</v>
      </c>
      <c r="C28" s="21" t="s">
        <v>45</v>
      </c>
      <c r="D28" s="18"/>
      <c r="E28" s="7"/>
      <c r="F28" s="7"/>
      <c r="G28" s="240"/>
      <c r="H28" s="144" t="s">
        <v>35</v>
      </c>
      <c r="I28" s="243"/>
      <c r="J28" s="62"/>
      <c r="K28" s="63"/>
    </row>
    <row r="29" spans="1:10" ht="12.75">
      <c r="A29" s="21">
        <v>3</v>
      </c>
      <c r="B29" s="21" t="s">
        <v>46</v>
      </c>
      <c r="C29" s="21" t="s">
        <v>47</v>
      </c>
      <c r="D29" s="18"/>
      <c r="E29" s="7"/>
      <c r="F29" s="7"/>
      <c r="G29" s="7"/>
      <c r="H29" s="7"/>
      <c r="I29" s="7"/>
      <c r="J29" s="7"/>
    </row>
    <row r="30" spans="1:10" ht="12.75">
      <c r="A30" s="21">
        <v>4</v>
      </c>
      <c r="B30" s="21" t="s">
        <v>48</v>
      </c>
      <c r="C30" s="21" t="s">
        <v>49</v>
      </c>
      <c r="D30" s="18"/>
      <c r="E30" s="7"/>
      <c r="F30" s="7"/>
      <c r="G30" s="7"/>
      <c r="H30" s="7"/>
      <c r="I30" s="7"/>
      <c r="J30" s="7"/>
    </row>
    <row r="31" spans="1:10" ht="88.5" customHeight="1">
      <c r="A31" s="269" t="s">
        <v>127</v>
      </c>
      <c r="B31" s="270"/>
      <c r="C31" s="270"/>
      <c r="D31" s="270"/>
      <c r="E31" s="270"/>
      <c r="F31" s="270"/>
      <c r="G31" s="270"/>
      <c r="H31" s="270"/>
      <c r="I31" s="270"/>
      <c r="J31" s="270"/>
    </row>
    <row r="32" spans="1:10" ht="25.5" customHeight="1">
      <c r="A32" s="258" t="s">
        <v>50</v>
      </c>
      <c r="B32" s="258"/>
      <c r="C32" s="258"/>
      <c r="D32" s="258"/>
      <c r="E32" s="7"/>
      <c r="F32" s="7"/>
      <c r="G32" s="7"/>
      <c r="H32" s="7"/>
      <c r="I32" s="7"/>
      <c r="J32" s="7"/>
    </row>
    <row r="33" spans="1:10" ht="21" customHeight="1">
      <c r="A33" s="41" t="s">
        <v>51</v>
      </c>
      <c r="B33" s="42" t="s">
        <v>52</v>
      </c>
      <c r="C33" s="22" t="s">
        <v>53</v>
      </c>
      <c r="D33" s="23"/>
      <c r="E33" s="80"/>
      <c r="F33" s="80"/>
      <c r="G33" s="7"/>
      <c r="H33" s="7"/>
      <c r="I33" s="7"/>
      <c r="J33" s="7"/>
    </row>
    <row r="34" spans="1:10" ht="22.5">
      <c r="A34" s="41"/>
      <c r="B34" s="42"/>
      <c r="C34" s="24" t="s">
        <v>54</v>
      </c>
      <c r="D34" s="23"/>
      <c r="E34" s="7"/>
      <c r="F34" s="7"/>
      <c r="G34" s="7"/>
      <c r="H34" s="7"/>
      <c r="I34" s="7"/>
      <c r="J34" s="7"/>
    </row>
    <row r="35" spans="1:10" ht="22.5">
      <c r="A35" s="25" t="s">
        <v>55</v>
      </c>
      <c r="B35" s="21" t="s">
        <v>56</v>
      </c>
      <c r="C35" s="26">
        <v>1</v>
      </c>
      <c r="D35" s="23"/>
      <c r="E35" s="7"/>
      <c r="F35" s="7"/>
      <c r="G35" s="7"/>
      <c r="H35" s="7"/>
      <c r="I35" s="7"/>
      <c r="J35" s="7"/>
    </row>
    <row r="36" spans="1:10" ht="22.5">
      <c r="A36" s="25" t="s">
        <v>57</v>
      </c>
      <c r="B36" s="21" t="s">
        <v>105</v>
      </c>
      <c r="C36" s="27">
        <v>0.9</v>
      </c>
      <c r="D36" s="23"/>
      <c r="E36" s="7"/>
      <c r="F36" s="7"/>
      <c r="G36" s="7"/>
      <c r="H36" s="7"/>
      <c r="I36" s="7"/>
      <c r="J36" s="7"/>
    </row>
    <row r="37" spans="1:10" ht="22.5">
      <c r="A37" s="25" t="s">
        <v>58</v>
      </c>
      <c r="B37" s="21" t="s">
        <v>106</v>
      </c>
      <c r="C37" s="27">
        <v>0.8</v>
      </c>
      <c r="D37" s="23"/>
      <c r="E37" s="7"/>
      <c r="F37" s="7"/>
      <c r="G37" s="7"/>
      <c r="H37" s="7"/>
      <c r="I37" s="7"/>
      <c r="J37" s="7"/>
    </row>
    <row r="38" spans="1:10" ht="22.5">
      <c r="A38" s="25" t="s">
        <v>59</v>
      </c>
      <c r="B38" s="21" t="s">
        <v>107</v>
      </c>
      <c r="C38" s="27">
        <v>0.7</v>
      </c>
      <c r="D38" s="23"/>
      <c r="E38" s="7"/>
      <c r="F38" s="7"/>
      <c r="G38" s="7"/>
      <c r="H38" s="7"/>
      <c r="I38" s="7"/>
      <c r="J38" s="7"/>
    </row>
    <row r="39" spans="1:10" ht="21" customHeight="1">
      <c r="A39" s="25" t="s">
        <v>60</v>
      </c>
      <c r="B39" s="21" t="s">
        <v>108</v>
      </c>
      <c r="C39" s="27">
        <v>0.5</v>
      </c>
      <c r="D39" s="23"/>
      <c r="E39" s="7"/>
      <c r="F39" s="7"/>
      <c r="G39" s="7"/>
      <c r="H39" s="7"/>
      <c r="I39" s="7"/>
      <c r="J39" s="7"/>
    </row>
    <row r="40" spans="1:10" ht="27" customHeight="1">
      <c r="A40" s="25" t="s">
        <v>109</v>
      </c>
      <c r="B40" s="21" t="s">
        <v>110</v>
      </c>
      <c r="C40" s="27">
        <v>0</v>
      </c>
      <c r="D40" s="7"/>
      <c r="E40" s="7"/>
      <c r="F40" s="7"/>
      <c r="G40" s="7"/>
      <c r="H40" s="7"/>
      <c r="I40" s="7"/>
      <c r="J40" s="7"/>
    </row>
    <row r="41" spans="7:10" ht="12.75">
      <c r="G41" s="7"/>
      <c r="H41" s="7"/>
      <c r="I41" s="7"/>
      <c r="J41" s="7"/>
    </row>
    <row r="42" spans="7:10" ht="12.75">
      <c r="G42" s="7"/>
      <c r="H42" s="7"/>
      <c r="I42" s="7"/>
      <c r="J42" s="7"/>
    </row>
  </sheetData>
  <sheetProtection password="8DF9" sheet="1" formatCells="0" formatColumns="0" formatRows="0"/>
  <protectedRanges>
    <protectedRange sqref="A4:J6" name="Intervallo1_1"/>
    <protectedRange sqref="J10:J20" name="Intervallo3_1"/>
    <protectedRange sqref="H10:H20" name="Intervallo2_1"/>
    <protectedRange sqref="F10:F20" name="Intervallo1"/>
  </protectedRanges>
  <mergeCells count="23">
    <mergeCell ref="A32:D32"/>
    <mergeCell ref="A6:D6"/>
    <mergeCell ref="A10:A12"/>
    <mergeCell ref="B10:B12"/>
    <mergeCell ref="A18:A20"/>
    <mergeCell ref="B18:B20"/>
    <mergeCell ref="B25:C25"/>
    <mergeCell ref="A31:J31"/>
    <mergeCell ref="A2:H2"/>
    <mergeCell ref="I2:J2"/>
    <mergeCell ref="A4:D4"/>
    <mergeCell ref="A5:J5"/>
    <mergeCell ref="A13:A14"/>
    <mergeCell ref="B13:B14"/>
    <mergeCell ref="O14:O17"/>
    <mergeCell ref="P14:P17"/>
    <mergeCell ref="A15:A17"/>
    <mergeCell ref="G26:G28"/>
    <mergeCell ref="I26:I28"/>
    <mergeCell ref="A22:F23"/>
    <mergeCell ref="G22:G23"/>
    <mergeCell ref="I22:I23"/>
    <mergeCell ref="B15:B17"/>
  </mergeCells>
  <printOptions horizontalCentered="1" verticalCentered="1"/>
  <pageMargins left="0.31496062992125984" right="0.31496062992125984" top="0.35433070866141736" bottom="0.7480314960629921" header="0.31496062992125984" footer="0.31496062992125984"/>
  <pageSetup fitToHeight="1" fitToWidth="1" horizontalDpi="600" verticalDpi="600" orientation="portrait" paperSize="9" scale="53" r:id="rId1"/>
  <rowBreaks count="1" manualBreakCount="1">
    <brk id="40" max="10" man="1"/>
  </rowBreaks>
  <ignoredErrors>
    <ignoredError sqref="I23:I24 I27:I28 B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4.421875" style="7" customWidth="1"/>
    <col min="2" max="6" width="11.421875" style="7" customWidth="1"/>
    <col min="7" max="7" width="15.421875" style="7" customWidth="1"/>
    <col min="8" max="16384" width="11.421875" style="7" customWidth="1"/>
  </cols>
  <sheetData>
    <row r="1" spans="1:14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4" s="18" customFormat="1" ht="12.75">
      <c r="B2" s="64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2.75">
      <c r="A4" s="45"/>
      <c r="B4" s="156" t="s">
        <v>0</v>
      </c>
      <c r="C4" s="157"/>
      <c r="D4" s="157"/>
      <c r="E4" s="65"/>
      <c r="F4" s="46"/>
      <c r="G4" s="47"/>
      <c r="H4" s="47"/>
      <c r="I4" s="47"/>
      <c r="J4" s="47"/>
      <c r="K4" s="66"/>
      <c r="L4" s="45"/>
      <c r="M4" s="45"/>
      <c r="N4" s="45"/>
    </row>
    <row r="5" spans="1:14" ht="12.75">
      <c r="A5" s="45"/>
      <c r="B5" s="158" t="s">
        <v>97</v>
      </c>
      <c r="C5" s="159"/>
      <c r="D5" s="159"/>
      <c r="E5" s="59"/>
      <c r="F5" s="67"/>
      <c r="G5" s="68" t="s">
        <v>78</v>
      </c>
      <c r="H5" s="68"/>
      <c r="I5" s="68"/>
      <c r="J5" s="68"/>
      <c r="K5" s="69"/>
      <c r="L5" s="45"/>
      <c r="M5" s="45"/>
      <c r="N5" s="45"/>
    </row>
    <row r="6" spans="1:14" ht="12.75">
      <c r="A6" s="45"/>
      <c r="B6" s="160" t="s">
        <v>112</v>
      </c>
      <c r="C6" s="161"/>
      <c r="D6" s="161"/>
      <c r="E6" s="70"/>
      <c r="F6" s="48"/>
      <c r="G6" s="49"/>
      <c r="H6" s="49"/>
      <c r="I6" s="49"/>
      <c r="J6" s="49"/>
      <c r="K6" s="71"/>
      <c r="L6" s="45"/>
      <c r="M6" s="45"/>
      <c r="N6" s="45"/>
    </row>
    <row r="7" spans="1:14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72"/>
      <c r="L8" s="45"/>
      <c r="M8" s="45"/>
      <c r="N8" s="45"/>
    </row>
    <row r="9" spans="1:14" ht="19.5" customHeight="1">
      <c r="A9" s="45"/>
      <c r="B9" s="145" t="s">
        <v>98</v>
      </c>
      <c r="C9" s="146"/>
      <c r="D9" s="146"/>
      <c r="E9" s="146"/>
      <c r="F9" s="147"/>
      <c r="G9" s="162">
        <f>'EP non resp. obiett. op'!M19</f>
        <v>0</v>
      </c>
      <c r="H9" s="146"/>
      <c r="I9" s="146"/>
      <c r="J9" s="146"/>
      <c r="K9" s="148"/>
      <c r="L9" s="45"/>
      <c r="M9" s="45"/>
      <c r="N9" s="45"/>
    </row>
    <row r="10" spans="1:14" ht="21" customHeight="1" thickBot="1">
      <c r="A10" s="45"/>
      <c r="B10" s="149" t="s">
        <v>99</v>
      </c>
      <c r="C10" s="150"/>
      <c r="D10" s="150"/>
      <c r="E10" s="150"/>
      <c r="F10" s="151"/>
      <c r="G10" s="163">
        <f>'EP non resp. obiett. comp.'!I26</f>
        <v>0</v>
      </c>
      <c r="H10" s="150"/>
      <c r="I10" s="150"/>
      <c r="J10" s="150"/>
      <c r="K10" s="152"/>
      <c r="L10" s="45"/>
      <c r="M10" s="45"/>
      <c r="N10" s="45"/>
    </row>
    <row r="11" spans="1:14" ht="25.5" customHeight="1" thickTop="1">
      <c r="A11" s="45"/>
      <c r="B11" s="153" t="s">
        <v>100</v>
      </c>
      <c r="C11" s="154"/>
      <c r="D11" s="154"/>
      <c r="E11" s="154"/>
      <c r="F11" s="154"/>
      <c r="G11" s="164">
        <f>+G9+G10</f>
        <v>0</v>
      </c>
      <c r="H11" s="154"/>
      <c r="I11" s="154"/>
      <c r="J11" s="154"/>
      <c r="K11" s="155"/>
      <c r="L11" s="45"/>
      <c r="M11" s="45"/>
      <c r="N11" s="45"/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2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2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2.7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12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12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ht="12.7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2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</sheetData>
  <sheetProtection password="8DF9" sheet="1" formatRows="0"/>
  <protectedRanges>
    <protectedRange sqref="C4:K6" name="Intervallo1"/>
  </protectedRanges>
  <printOptions/>
  <pageMargins left="0.75" right="0.75" top="1" bottom="1" header="0.5" footer="0.5"/>
  <pageSetup orientation="landscape" paperSize="9"/>
  <ignoredErrors>
    <ignoredError sqref="G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0.7109375" style="1" customWidth="1"/>
    <col min="2" max="16384" width="11.421875" style="1" customWidth="1"/>
  </cols>
  <sheetData>
    <row r="1" ht="32.25" customHeight="1">
      <c r="A1" s="5" t="s">
        <v>116</v>
      </c>
    </row>
    <row r="2" ht="15">
      <c r="A2" s="3"/>
    </row>
    <row r="3" ht="15">
      <c r="A3" s="3"/>
    </row>
    <row r="4" ht="15">
      <c r="A4" s="3" t="s">
        <v>85</v>
      </c>
    </row>
    <row r="5" ht="15">
      <c r="A5" s="3" t="s">
        <v>86</v>
      </c>
    </row>
    <row r="6" ht="24.75" customHeight="1">
      <c r="A6" s="3" t="s">
        <v>87</v>
      </c>
    </row>
    <row r="7" ht="15">
      <c r="A7" s="2" t="s">
        <v>88</v>
      </c>
    </row>
    <row r="8" ht="15">
      <c r="A8" s="2"/>
    </row>
    <row r="9" ht="15">
      <c r="A9" s="6" t="s">
        <v>89</v>
      </c>
    </row>
    <row r="10" ht="27" customHeight="1">
      <c r="A10" s="2" t="s">
        <v>90</v>
      </c>
    </row>
    <row r="11" ht="15">
      <c r="A11" s="2" t="s">
        <v>91</v>
      </c>
    </row>
    <row r="12" ht="12.75" customHeight="1">
      <c r="A12" s="2"/>
    </row>
    <row r="13" ht="18.75" customHeight="1">
      <c r="A13" s="6" t="s">
        <v>92</v>
      </c>
    </row>
    <row r="14" ht="46.5" customHeight="1">
      <c r="A14" s="2" t="s">
        <v>93</v>
      </c>
    </row>
    <row r="15" ht="15">
      <c r="A15" s="3" t="s">
        <v>94</v>
      </c>
    </row>
    <row r="16" ht="15">
      <c r="A16" s="3" t="s">
        <v>111</v>
      </c>
    </row>
    <row r="17" ht="15">
      <c r="A17" s="3" t="s">
        <v>95</v>
      </c>
    </row>
    <row r="18" ht="15">
      <c r="A18" s="3" t="s">
        <v>96</v>
      </c>
    </row>
    <row r="19" ht="27.75" customHeight="1">
      <c r="A19" s="4" t="s">
        <v>91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Antonia Nastri</cp:lastModifiedBy>
  <cp:lastPrinted>2022-06-14T11:34:04Z</cp:lastPrinted>
  <dcterms:created xsi:type="dcterms:W3CDTF">2015-02-09T10:02:19Z</dcterms:created>
  <dcterms:modified xsi:type="dcterms:W3CDTF">2022-06-15T12:26:41Z</dcterms:modified>
  <cp:category/>
  <cp:version/>
  <cp:contentType/>
  <cp:contentStatus/>
</cp:coreProperties>
</file>